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8040"/>
  </bookViews>
  <sheets>
    <sheet name="прил. 3" sheetId="1" r:id="rId1"/>
  </sheets>
  <definedNames>
    <definedName name="_xlnm._FilterDatabase" localSheetId="0" hidden="1">'прил. 3'!$A$6:$O$420</definedName>
    <definedName name="_xlnm.Print_Area" localSheetId="0">'прил. 3'!$A$1:$H$421</definedName>
  </definedNames>
  <calcPr calcId="125725"/>
</workbook>
</file>

<file path=xl/calcChain.xml><?xml version="1.0" encoding="utf-8"?>
<calcChain xmlns="http://schemas.openxmlformats.org/spreadsheetml/2006/main">
  <c r="G269" i="1"/>
  <c r="H269"/>
  <c r="H419"/>
  <c r="G419"/>
  <c r="H418"/>
  <c r="G418"/>
  <c r="H416"/>
  <c r="G416"/>
  <c r="H415"/>
  <c r="G415"/>
  <c r="H413"/>
  <c r="G413"/>
  <c r="H411"/>
  <c r="G411"/>
  <c r="G410"/>
  <c r="H405"/>
  <c r="G405"/>
  <c r="H403"/>
  <c r="G403"/>
  <c r="H401"/>
  <c r="G401"/>
  <c r="H397"/>
  <c r="H396" s="1"/>
  <c r="H395" s="1"/>
  <c r="G397"/>
  <c r="G396"/>
  <c r="H393"/>
  <c r="G393"/>
  <c r="H391"/>
  <c r="G391"/>
  <c r="H390"/>
  <c r="H387"/>
  <c r="G387"/>
  <c r="H385"/>
  <c r="H384" s="1"/>
  <c r="H383" s="1"/>
  <c r="G385"/>
  <c r="H381"/>
  <c r="G381"/>
  <c r="H379"/>
  <c r="G379"/>
  <c r="G378" s="1"/>
  <c r="H378"/>
  <c r="H375"/>
  <c r="G375"/>
  <c r="H373"/>
  <c r="G373"/>
  <c r="H371"/>
  <c r="G371"/>
  <c r="H369"/>
  <c r="G369"/>
  <c r="H367"/>
  <c r="G367"/>
  <c r="H365"/>
  <c r="G365"/>
  <c r="H363"/>
  <c r="G363"/>
  <c r="H359"/>
  <c r="G359"/>
  <c r="H357"/>
  <c r="G357"/>
  <c r="H355"/>
  <c r="G355"/>
  <c r="H353"/>
  <c r="H352" s="1"/>
  <c r="H351" s="1"/>
  <c r="G353"/>
  <c r="H348"/>
  <c r="G348"/>
  <c r="H346"/>
  <c r="G346"/>
  <c r="H345"/>
  <c r="G345"/>
  <c r="H343"/>
  <c r="G343"/>
  <c r="H341"/>
  <c r="G341"/>
  <c r="G340" s="1"/>
  <c r="H337"/>
  <c r="G337"/>
  <c r="H336"/>
  <c r="G336"/>
  <c r="H334"/>
  <c r="G334"/>
  <c r="H333"/>
  <c r="G333"/>
  <c r="H330"/>
  <c r="G330"/>
  <c r="H329"/>
  <c r="G329"/>
  <c r="H328"/>
  <c r="G328"/>
  <c r="H326"/>
  <c r="G326"/>
  <c r="H325"/>
  <c r="G325"/>
  <c r="G324" s="1"/>
  <c r="H324"/>
  <c r="H322"/>
  <c r="G322"/>
  <c r="H321"/>
  <c r="G321"/>
  <c r="H320"/>
  <c r="G320"/>
  <c r="H318"/>
  <c r="G318"/>
  <c r="H317"/>
  <c r="G317"/>
  <c r="H316"/>
  <c r="G316"/>
  <c r="H313"/>
  <c r="G313"/>
  <c r="H311"/>
  <c r="G311"/>
  <c r="H307"/>
  <c r="G307"/>
  <c r="H305"/>
  <c r="G305"/>
  <c r="H303"/>
  <c r="G303"/>
  <c r="H302"/>
  <c r="G302"/>
  <c r="G301" s="1"/>
  <c r="H301"/>
  <c r="H299"/>
  <c r="G299"/>
  <c r="G298" s="1"/>
  <c r="H296"/>
  <c r="G296"/>
  <c r="H294"/>
  <c r="G294"/>
  <c r="H292"/>
  <c r="G292"/>
  <c r="H290"/>
  <c r="G290"/>
  <c r="H288"/>
  <c r="G288"/>
  <c r="H286"/>
  <c r="G286"/>
  <c r="H283"/>
  <c r="G283"/>
  <c r="G282" s="1"/>
  <c r="H279"/>
  <c r="G279"/>
  <c r="H277"/>
  <c r="G277"/>
  <c r="H275"/>
  <c r="G275"/>
  <c r="H273"/>
  <c r="G273"/>
  <c r="H271"/>
  <c r="G271"/>
  <c r="H268"/>
  <c r="G268"/>
  <c r="H266"/>
  <c r="G266"/>
  <c r="H262"/>
  <c r="G262"/>
  <c r="H261"/>
  <c r="G261"/>
  <c r="H260"/>
  <c r="H258"/>
  <c r="G258"/>
  <c r="H256"/>
  <c r="G256"/>
  <c r="G255" s="1"/>
  <c r="G254" s="1"/>
  <c r="H255"/>
  <c r="H254" s="1"/>
  <c r="H252"/>
  <c r="G252"/>
  <c r="G251" s="1"/>
  <c r="G250" s="1"/>
  <c r="H251"/>
  <c r="H250" s="1"/>
  <c r="H247"/>
  <c r="G247"/>
  <c r="H245"/>
  <c r="G245"/>
  <c r="H244"/>
  <c r="G244"/>
  <c r="H242"/>
  <c r="G242"/>
  <c r="H241"/>
  <c r="G241"/>
  <c r="H239"/>
  <c r="G239"/>
  <c r="H238"/>
  <c r="G238"/>
  <c r="H234"/>
  <c r="G234"/>
  <c r="H233"/>
  <c r="G233"/>
  <c r="H232"/>
  <c r="G232"/>
  <c r="H230"/>
  <c r="G230"/>
  <c r="H229"/>
  <c r="G229"/>
  <c r="G228" s="1"/>
  <c r="H228"/>
  <c r="H226"/>
  <c r="G226"/>
  <c r="H225"/>
  <c r="G225"/>
  <c r="H222"/>
  <c r="G222"/>
  <c r="H220"/>
  <c r="G220"/>
  <c r="H218"/>
  <c r="G218"/>
  <c r="G217" s="1"/>
  <c r="G216" s="1"/>
  <c r="H214"/>
  <c r="G214"/>
  <c r="H212"/>
  <c r="G212"/>
  <c r="H210"/>
  <c r="G210"/>
  <c r="H209"/>
  <c r="H207"/>
  <c r="G207"/>
  <c r="H205"/>
  <c r="G205"/>
  <c r="G204" s="1"/>
  <c r="H204"/>
  <c r="H202"/>
  <c r="G202"/>
  <c r="H200"/>
  <c r="G200"/>
  <c r="H198"/>
  <c r="G198"/>
  <c r="H194"/>
  <c r="G194"/>
  <c r="H193"/>
  <c r="G193"/>
  <c r="G192" s="1"/>
  <c r="H190"/>
  <c r="G190"/>
  <c r="H189"/>
  <c r="G189"/>
  <c r="H187"/>
  <c r="G187"/>
  <c r="H185"/>
  <c r="G185"/>
  <c r="H183"/>
  <c r="G183"/>
  <c r="H181"/>
  <c r="G181"/>
  <c r="H180"/>
  <c r="G180"/>
  <c r="H178"/>
  <c r="G178"/>
  <c r="H176"/>
  <c r="G176"/>
  <c r="H174"/>
  <c r="G174"/>
  <c r="H171"/>
  <c r="G171"/>
  <c r="H170"/>
  <c r="G170"/>
  <c r="H167"/>
  <c r="G167"/>
  <c r="H165"/>
  <c r="G165"/>
  <c r="H163"/>
  <c r="G163"/>
  <c r="H159"/>
  <c r="G159"/>
  <c r="H157"/>
  <c r="G157"/>
  <c r="H156"/>
  <c r="G156"/>
  <c r="H153"/>
  <c r="G153"/>
  <c r="H151"/>
  <c r="G151"/>
  <c r="H148"/>
  <c r="G148"/>
  <c r="H146"/>
  <c r="G146"/>
  <c r="G145" s="1"/>
  <c r="H143"/>
  <c r="G143"/>
  <c r="H141"/>
  <c r="G141"/>
  <c r="H139"/>
  <c r="G139"/>
  <c r="H137"/>
  <c r="G137"/>
  <c r="H136"/>
  <c r="H134"/>
  <c r="G134"/>
  <c r="G133" s="1"/>
  <c r="H133"/>
  <c r="H130"/>
  <c r="G130"/>
  <c r="H128"/>
  <c r="G128"/>
  <c r="H125"/>
  <c r="G125"/>
  <c r="H122"/>
  <c r="G122"/>
  <c r="H120"/>
  <c r="G120"/>
  <c r="H118"/>
  <c r="G118"/>
  <c r="H115"/>
  <c r="G115"/>
  <c r="H113"/>
  <c r="G113"/>
  <c r="H112"/>
  <c r="G112"/>
  <c r="H110"/>
  <c r="G110"/>
  <c r="G109" s="1"/>
  <c r="H109"/>
  <c r="H107"/>
  <c r="G107"/>
  <c r="H106"/>
  <c r="G106"/>
  <c r="H103"/>
  <c r="G103"/>
  <c r="H101"/>
  <c r="G101"/>
  <c r="H99"/>
  <c r="G99"/>
  <c r="H98"/>
  <c r="G98"/>
  <c r="H96"/>
  <c r="G96"/>
  <c r="H94"/>
  <c r="G94"/>
  <c r="G93" s="1"/>
  <c r="H93"/>
  <c r="H90"/>
  <c r="G90"/>
  <c r="G89" s="1"/>
  <c r="H87"/>
  <c r="G87"/>
  <c r="H86"/>
  <c r="G86"/>
  <c r="H83"/>
  <c r="G83"/>
  <c r="H81"/>
  <c r="G81"/>
  <c r="H79"/>
  <c r="G79"/>
  <c r="H75"/>
  <c r="G75"/>
  <c r="H74"/>
  <c r="H72"/>
  <c r="G72"/>
  <c r="H71"/>
  <c r="G71"/>
  <c r="H69"/>
  <c r="G69"/>
  <c r="G68" s="1"/>
  <c r="H68"/>
  <c r="H66"/>
  <c r="G66"/>
  <c r="H64"/>
  <c r="G64"/>
  <c r="H62"/>
  <c r="G62"/>
  <c r="H60"/>
  <c r="G60"/>
  <c r="H58"/>
  <c r="G58"/>
  <c r="H57"/>
  <c r="H53"/>
  <c r="G53"/>
  <c r="H51"/>
  <c r="G51"/>
  <c r="H49"/>
  <c r="G49"/>
  <c r="H46"/>
  <c r="G46"/>
  <c r="H44"/>
  <c r="G44"/>
  <c r="H42"/>
  <c r="G42"/>
  <c r="H41"/>
  <c r="H38"/>
  <c r="G38"/>
  <c r="H37"/>
  <c r="G37"/>
  <c r="H35"/>
  <c r="G35"/>
  <c r="H33"/>
  <c r="G33"/>
  <c r="H32"/>
  <c r="G32"/>
  <c r="H31"/>
  <c r="G31"/>
  <c r="H29"/>
  <c r="G29"/>
  <c r="H27"/>
  <c r="G27"/>
  <c r="H25"/>
  <c r="G25"/>
  <c r="H23"/>
  <c r="G23"/>
  <c r="H22"/>
  <c r="G22"/>
  <c r="G21" s="1"/>
  <c r="H19"/>
  <c r="G19"/>
  <c r="H17"/>
  <c r="G17"/>
  <c r="H15"/>
  <c r="G15"/>
  <c r="H12"/>
  <c r="G12"/>
  <c r="H10"/>
  <c r="G10"/>
  <c r="H9" l="1"/>
  <c r="H145"/>
  <c r="H173"/>
  <c r="H48"/>
  <c r="H270"/>
  <c r="G395"/>
  <c r="H410"/>
  <c r="G409"/>
  <c r="H400"/>
  <c r="H399" s="1"/>
  <c r="G384"/>
  <c r="H362"/>
  <c r="H361" s="1"/>
  <c r="G332"/>
  <c r="G315"/>
  <c r="G281"/>
  <c r="H282"/>
  <c r="H217"/>
  <c r="H216" s="1"/>
  <c r="G209"/>
  <c r="G197"/>
  <c r="G136"/>
  <c r="G92"/>
  <c r="G85"/>
  <c r="G48"/>
  <c r="G41"/>
  <c r="H169"/>
  <c r="G408"/>
  <c r="H132"/>
  <c r="H8"/>
  <c r="H21"/>
  <c r="H192"/>
  <c r="H298"/>
  <c r="H310"/>
  <c r="H409"/>
  <c r="H408" s="1"/>
  <c r="H117"/>
  <c r="H105" s="1"/>
  <c r="G117"/>
  <c r="H162"/>
  <c r="H161" s="1"/>
  <c r="G162"/>
  <c r="G161" s="1"/>
  <c r="H197"/>
  <c r="H265"/>
  <c r="G310"/>
  <c r="G309" s="1"/>
  <c r="G362"/>
  <c r="G260"/>
  <c r="H89"/>
  <c r="H40"/>
  <c r="H56"/>
  <c r="H92"/>
  <c r="G173"/>
  <c r="H237"/>
  <c r="G237"/>
  <c r="G236" s="1"/>
  <c r="G270"/>
  <c r="H340"/>
  <c r="G352"/>
  <c r="G40"/>
  <c r="G196"/>
  <c r="G105"/>
  <c r="G351"/>
  <c r="G132"/>
  <c r="G9"/>
  <c r="G57"/>
  <c r="G74"/>
  <c r="G265"/>
  <c r="G390"/>
  <c r="G400"/>
  <c r="H350" l="1"/>
  <c r="H309"/>
  <c r="H332"/>
  <c r="H236"/>
  <c r="H264"/>
  <c r="H281"/>
  <c r="G169"/>
  <c r="H85"/>
  <c r="H196"/>
  <c r="G361"/>
  <c r="H7"/>
  <c r="G8"/>
  <c r="G56"/>
  <c r="G399"/>
  <c r="G264"/>
  <c r="G383"/>
  <c r="H249" l="1"/>
  <c r="H315"/>
  <c r="H55"/>
  <c r="G55"/>
  <c r="G249"/>
  <c r="G350"/>
  <c r="G7"/>
  <c r="H421" l="1"/>
  <c r="G421"/>
</calcChain>
</file>

<file path=xl/sharedStrings.xml><?xml version="1.0" encoding="utf-8"?>
<sst xmlns="http://schemas.openxmlformats.org/spreadsheetml/2006/main" count="2074" uniqueCount="265">
  <si>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</si>
  <si>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</si>
  <si>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</si>
  <si>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</si>
  <si>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</si>
  <si>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</si>
  <si>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</si>
  <si>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</si>
  <si>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Дума городского округа Кинель</t>
  </si>
  <si>
    <t>в том числе средства фед. и обл. бюджета</t>
  </si>
  <si>
    <t>Общегосударственные вопросы</t>
  </si>
  <si>
    <t>01</t>
  </si>
  <si>
    <t>02</t>
  </si>
  <si>
    <t>0020000</t>
  </si>
  <si>
    <t>Выполнение функций органами местного самоуправления</t>
  </si>
  <si>
    <t>500</t>
  </si>
  <si>
    <t>03</t>
  </si>
  <si>
    <t>14</t>
  </si>
  <si>
    <t>Другие общегосударственные вопросы</t>
  </si>
  <si>
    <t>0920000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</si>
  <si>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</si>
  <si>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</si>
  <si>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</si>
  <si>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</si>
  <si>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013</t>
  </si>
  <si>
    <t>Национальная экономика</t>
  </si>
  <si>
    <t>Другие вопросы в области национальной экономики</t>
  </si>
  <si>
    <t>Прочие расходы</t>
  </si>
  <si>
    <t>Администрация городского округа Кинель</t>
  </si>
  <si>
    <t>606</t>
  </si>
  <si>
    <t>610</t>
  </si>
  <si>
    <t>612</t>
  </si>
  <si>
    <t>07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</si>
  <si>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</si>
  <si>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</si>
  <si>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</si>
  <si>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</si>
  <si>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0930000</t>
  </si>
  <si>
    <t>Учреждения по обеспечению хозяйственного обслуживания</t>
  </si>
  <si>
    <t>Национальная оборона</t>
  </si>
  <si>
    <t>Мобилизационная подготовка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</si>
  <si>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</si>
  <si>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</si>
  <si>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</si>
  <si>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</si>
  <si>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2190000</t>
  </si>
  <si>
    <t>Мероприятия по гражданской обороне</t>
  </si>
  <si>
    <t>08</t>
  </si>
  <si>
    <t>Транспорт</t>
  </si>
  <si>
    <t>3170000</t>
  </si>
  <si>
    <t>Другие выды транспорта</t>
  </si>
  <si>
    <t>006</t>
  </si>
  <si>
    <t>Жилищно-коммунальное хозяйство</t>
  </si>
  <si>
    <t>05</t>
  </si>
  <si>
    <t>Коммунальное хозяйство</t>
  </si>
  <si>
    <t>3510000</t>
  </si>
  <si>
    <t>Поддержка коммунального хозяйства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</si>
  <si>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</si>
  <si>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</si>
  <si>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</si>
  <si>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</si>
  <si>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</si>
  <si>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</si>
  <si>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</si>
  <si>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</si>
  <si>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</si>
  <si>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</si>
  <si>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4210000</t>
  </si>
  <si>
    <t>4220000</t>
  </si>
  <si>
    <t>Школы-интернаты</t>
  </si>
  <si>
    <t>4230000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</si>
  <si>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</si>
  <si>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</si>
  <si>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</si>
  <si>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</si>
  <si>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4700000</t>
  </si>
  <si>
    <t>10</t>
  </si>
  <si>
    <t>Амбулаторная помощь</t>
  </si>
  <si>
    <t>4710000</t>
  </si>
  <si>
    <t>4780000</t>
  </si>
  <si>
    <t>Фельдшерско-акушерские пункты</t>
  </si>
  <si>
    <t>Скорая медицинская помощь</t>
  </si>
  <si>
    <t>4770000</t>
  </si>
  <si>
    <t>Социальная политика</t>
  </si>
  <si>
    <t>Социальное обеспечение населения</t>
  </si>
  <si>
    <t>5050000</t>
  </si>
  <si>
    <t>Социальная помощь</t>
  </si>
  <si>
    <t>005</t>
  </si>
  <si>
    <t>Жилищное хозяйство</t>
  </si>
  <si>
    <t>003</t>
  </si>
  <si>
    <t>Бюджетные инвестиции в объекты капитального строительства, не включенные в целевые программы</t>
  </si>
  <si>
    <t>Управление культуры и молодежной политики администрации городского округа Кинель</t>
  </si>
  <si>
    <t>Культура</t>
  </si>
  <si>
    <t>4400000</t>
  </si>
  <si>
    <t>4420000</t>
  </si>
  <si>
    <t>Библиотеки</t>
  </si>
  <si>
    <t>4430000</t>
  </si>
  <si>
    <t>4820000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</si>
  <si>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</si>
  <si>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</si>
  <si>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</si>
  <si>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</si>
  <si>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</si>
  <si>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</si>
  <si>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</si>
  <si>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</si>
  <si>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</si>
  <si>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</si>
  <si>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Центры спортивной подготовки (сборные команды)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</si>
  <si>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</si>
  <si>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</si>
  <si>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</si>
  <si>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6000100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</si>
  <si>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</si>
  <si>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</si>
  <si>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</si>
  <si>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</si>
  <si>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</si>
  <si>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</si>
  <si>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</si>
  <si>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</si>
  <si>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</si>
  <si>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</si>
  <si>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Станции скорой и неотложной помощи</t>
  </si>
  <si>
    <t>Больницы, клиники, госпитали, медико-санитарные части</t>
  </si>
  <si>
    <t>Поликлиники, амбулатории, диагностические центры</t>
  </si>
  <si>
    <t>Социальные выплаты</t>
  </si>
  <si>
    <t>5220000</t>
  </si>
  <si>
    <t>Региональные целевые программы</t>
  </si>
  <si>
    <t>Управление по вопросам семьи и демографического развития администрации городского округа Кинель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</si>
  <si>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</si>
  <si>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</si>
  <si>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</si>
  <si>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Театры, цирки, концертные и другие организации исполнительских искусств</t>
  </si>
  <si>
    <t>Бюджетные инвестиции</t>
  </si>
  <si>
    <t>Общеэкономические вопросы</t>
  </si>
  <si>
    <t>613</t>
  </si>
  <si>
    <t>0013600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</si>
  <si>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</si>
  <si>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</si>
  <si>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</si>
  <si>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3400700</t>
  </si>
  <si>
    <t>5210000</t>
  </si>
  <si>
    <t>019</t>
  </si>
  <si>
    <t>Субвенции местным бюджетам</t>
  </si>
  <si>
    <t>Субсидии некоммерческим организациям</t>
  </si>
  <si>
    <t>Городская целевая программа противопожарных мероприятий МУЗ "Кинельская ЦРБ" на 2010-2015 годы</t>
  </si>
  <si>
    <t>3500000</t>
  </si>
  <si>
    <t>13</t>
  </si>
  <si>
    <t>5207500</t>
  </si>
  <si>
    <t>Субсидия на реализацию плана по формированию электронного правительства</t>
  </si>
  <si>
    <t>3301600</t>
  </si>
  <si>
    <t>Городская целевая программа мероприятий по созданию ЕДДС 112 на 2010-2012 годы</t>
  </si>
  <si>
    <t>Реализация государственной политики занятости населения</t>
  </si>
  <si>
    <t>5100000</t>
  </si>
  <si>
    <t>3450100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</si>
  <si>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</si>
  <si>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Мероприятия по проведению оздоровительной компании детей</t>
  </si>
  <si>
    <t>4320400</t>
  </si>
  <si>
    <t>Культура, кинематография</t>
  </si>
  <si>
    <t>Здравоохранение</t>
  </si>
  <si>
    <t>Физическая культура</t>
  </si>
  <si>
    <t>Обслуживание государственного внутреннего и муниципального долга</t>
  </si>
  <si>
    <t>018</t>
  </si>
  <si>
    <t>4400200</t>
  </si>
  <si>
    <t>Другие вопросы в области культуры, кинематографии</t>
  </si>
  <si>
    <t>Субсидии на предоставление молодым семьям соц. выплат на приобретение жилья или строительство индивидуального жилого дома</t>
  </si>
  <si>
    <t>1008820</t>
  </si>
  <si>
    <t>Субсидии на предоставление молодым семьям соц. выплат на приобретение жилья или строительство индивидуального жилого дома по ОЦП "Молодой семье - доступное жилье"</t>
  </si>
  <si>
    <t>5224200</t>
  </si>
  <si>
    <t>Субсидия на строительство НФС</t>
  </si>
  <si>
    <t>1008840</t>
  </si>
  <si>
    <t>Субсидии на капитальный ремонт объектов здравоохранения в рамках реализации программы модернизации здравоохранения на 2011- 2012 годы</t>
  </si>
  <si>
    <t>0960100</t>
  </si>
  <si>
    <t>Городская целевая программа "Строительство и реконструкция объектов здравоохранения и социального обслуживания населения г.о. Кинель" на 2010-2013 годы</t>
  </si>
  <si>
    <t>Реализация муниципальных функций, связанных с муниципальным управлением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</si>
  <si>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</si>
  <si>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</si>
  <si>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Городская целевая программа повышения эффективности бюджетных расходов в г.о. Кинель на 2012-2014 годы</t>
  </si>
  <si>
    <t>7952700</t>
  </si>
  <si>
    <t>Проведение мероприятий в рамках городских целевых программ</t>
  </si>
  <si>
    <t>009</t>
  </si>
  <si>
    <t>Городская целевая программа "Развитие муниципальной службы в городском округе"</t>
  </si>
  <si>
    <t>7953100</t>
  </si>
  <si>
    <t>Городская целевая программа энергосбережения и повышения энергоэффективности в г.о. Кинель на 2010-2014 годы</t>
  </si>
  <si>
    <t>7951900</t>
  </si>
  <si>
    <t>Городская целевая программа "Стимулирование развития жилищного строительства в г.о. Кинель на 2011-2015 годы"</t>
  </si>
  <si>
    <t>7952800</t>
  </si>
  <si>
    <t>Городская целевая программа противопожарных мероприятий в учреждениях дошкольного образования на 2011-2015 годы</t>
  </si>
  <si>
    <t>7950800</t>
  </si>
  <si>
    <t>Городская целевая программа совершествования медобслуживания детей в ДОУ г.о. Кинель на 2010-2013 годы</t>
  </si>
  <si>
    <t>7951200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</si>
  <si>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</si>
  <si>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</si>
  <si>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</si>
  <si>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</si>
  <si>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</si>
  <si>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</si>
  <si>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Предоставление иных субсидий</t>
  </si>
  <si>
    <t>017</t>
  </si>
  <si>
    <t>Предоставление субсидий муниципальным бюджетным учреждениям</t>
  </si>
  <si>
    <t>016</t>
  </si>
  <si>
    <t>Реализация муниципальных функций по мобилизационной подготовке экономики</t>
  </si>
  <si>
    <t>7951700</t>
  </si>
  <si>
    <t>Городская целевая программа профилактики преступлений и правонарушений на территории г.о. Кинель на 2011-2013 годы</t>
  </si>
  <si>
    <t>7950100</t>
  </si>
  <si>
    <t>Городская целевая программа по профилактике терроризма и экстремизм, минимизации и ликвидации последствий проявления терроризма на 2011 - 2012 годы</t>
  </si>
  <si>
    <t>7952400</t>
  </si>
  <si>
    <t>Дорожное хозяйство (дорожные фонды)</t>
  </si>
  <si>
    <t>Городская целевая программа повышения безопасности дорожного движения на 2011-2013 годы</t>
  </si>
  <si>
    <t>7950500</t>
  </si>
  <si>
    <t>Закупка для муниципальных нужд техники, производимой на территории Российской Федерации</t>
  </si>
  <si>
    <t>Субсидии на господдержку малого и среднего предпринимательства</t>
  </si>
  <si>
    <t>Городская целевая программа "Развитие малого и среднего предпринимательства в г.о. Кинель" на 2010-2012 годы</t>
  </si>
  <si>
    <t>7950900</t>
  </si>
  <si>
    <t>Городская целевая программа развития информационного общества  в г.о. Кинель на 2012-2015 годы</t>
  </si>
  <si>
    <t>7952500</t>
  </si>
  <si>
    <t>Городская целевая программа "Поэтапный переход на отпуск коммунальных услуг потребителям по приборам учета" на 2009-2015 годы</t>
  </si>
  <si>
    <t>7953300</t>
  </si>
  <si>
    <t>Городская целевая экологическая программа на 2012 год</t>
  </si>
  <si>
    <t>7951100</t>
  </si>
  <si>
    <t>Городская целевая программа "Обращение с отходами на территории г.о. Кинель" на 2012-2014 годы</t>
  </si>
  <si>
    <t>7952900</t>
  </si>
  <si>
    <t>Городская целевая программа мер по поддержке семей на 2012-2015 годы</t>
  </si>
  <si>
    <t>7950400</t>
  </si>
  <si>
    <t>Городская целевая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г.о. Кинель на 2010-2012годы</t>
  </si>
  <si>
    <t>7951800</t>
  </si>
  <si>
    <t>Городская целевая программа мероприятий по реализации молодёжной политики в г.о. Кинель на 2012-2014 годы</t>
  </si>
  <si>
    <t>7952300</t>
  </si>
  <si>
    <t>Городская целевая программа мероприятий по реализации ПНО "Образование"</t>
  </si>
  <si>
    <t>7951400</t>
  </si>
  <si>
    <t>Городская целевая программа мероприятий по реализации культурно-массовой работы в г.о. Кинель на 2012 год</t>
  </si>
  <si>
    <t>7951000</t>
  </si>
  <si>
    <t>7951600</t>
  </si>
  <si>
    <t>Городская целевая программа по улучшению условий жизнедеятельности нуждающихся категорий граждан г.о. Кинель на 2012-2014 годы</t>
  </si>
  <si>
    <t>7950300</t>
  </si>
  <si>
    <t>Городская целевая программа "Развитие физической культуры и спорта в г.о. Кинель" на 2012-2016 годы</t>
  </si>
  <si>
    <t>7950700</t>
  </si>
  <si>
    <t>Мероприятия в сфере культуры, кинематографии и СМИ</t>
  </si>
  <si>
    <t>4503300</t>
  </si>
  <si>
    <t>Организационно-воспитательная работа с молодёжью</t>
  </si>
  <si>
    <t>4310000</t>
  </si>
  <si>
    <t>Городская целевая программа мероприятий по реализации молодёжной политики в г.о. Кинель на 2012 год</t>
  </si>
  <si>
    <t>Иные межбюджетные трансферты на комплектование книжных фондов библиотек муниципальных образований</t>
  </si>
  <si>
    <t>Предоставление субсидий муниципальным автономным учреждениям</t>
  </si>
  <si>
    <t>Городская целевая программа мероприятий по реализации культурно-массовой работы и молодёжной политики г.о. Кинель на 2012 год</t>
  </si>
  <si>
    <t>Городская целевая программа обеспечения пожарной безопасности в учреждениях культуры г.о. Кинель на 2010 - 2015 годы</t>
  </si>
  <si>
    <t>7951300</t>
  </si>
  <si>
    <t>Городская целевая программа "Молодой семье - доступное жильё" на 2010-2012 годы</t>
  </si>
  <si>
    <t>7950200</t>
  </si>
  <si>
    <t>Городская целевая программа профилактики преступлений и правонарушений г.о. Кинель на 2011-2013 годы</t>
  </si>
  <si>
    <t>1020102</t>
  </si>
  <si>
    <t>Городская целевая программа "Модернизация объектов коммунальной инфраструктуры г.о. Кинель на 2010-2014 годы"</t>
  </si>
  <si>
    <t>7952600</t>
  </si>
  <si>
    <t>Городская целевая программа "Развитие сети дошкольных образовательных учреждений в г.о. Кинель" на 2012 год</t>
  </si>
  <si>
    <t>7952000</t>
  </si>
  <si>
    <t>Субсидия на проведение капитального ремонта зданий образовательных учреждений</t>
  </si>
  <si>
    <t>4362100</t>
  </si>
  <si>
    <t>Городская целевая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г.о. Кинель" на 2011 - 2014 годы</t>
  </si>
  <si>
    <t>7952200</t>
  </si>
  <si>
    <t>7952100</t>
  </si>
  <si>
    <t>Информация о кассовых расходах бюджета г.о. Кинель по ведомственной структуре расходов бюджета  за 2012 г</t>
  </si>
  <si>
    <t xml:space="preserve">всего </t>
  </si>
  <si>
    <t>Кассовые расходы,                                    тыс. рублей</t>
  </si>
  <si>
    <t>Код ГРБС</t>
  </si>
</sst>
</file>

<file path=xl/styles.xml><?xml version="1.0" encoding="utf-8"?>
<styleSheet xmlns="http://schemas.openxmlformats.org/spreadsheetml/2006/main">
  <numFmts count="1">
    <numFmt numFmtId="164" formatCode="0;\-0;;@"/>
  </numFmts>
  <fonts count="17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Calisto MT"/>
      <family val="1"/>
    </font>
    <font>
      <b/>
      <sz val="14"/>
      <name val="Calisto MT"/>
      <family val="1"/>
    </font>
    <font>
      <sz val="14"/>
      <name val="Calisto MT"/>
      <family val="1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4"/>
      <color theme="2" tint="-9.9978637043366805E-2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9" fillId="0" borderId="3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164" fontId="8" fillId="0" borderId="3" xfId="0" applyNumberFormat="1" applyFont="1" applyFill="1" applyBorder="1" applyAlignment="1">
      <alignment horizontal="right" vertical="top"/>
    </xf>
    <xf numFmtId="164" fontId="8" fillId="0" borderId="4" xfId="0" applyNumberFormat="1" applyFont="1" applyFill="1" applyBorder="1" applyAlignment="1">
      <alignment horizontal="right" vertical="top"/>
    </xf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right" vertical="top"/>
    </xf>
    <xf numFmtId="164" fontId="7" fillId="2" borderId="4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5" fillId="0" borderId="0" xfId="0" applyFont="1" applyBorder="1"/>
    <xf numFmtId="0" fontId="16" fillId="0" borderId="0" xfId="0" applyFont="1" applyBorder="1"/>
    <xf numFmtId="0" fontId="14" fillId="0" borderId="0" xfId="0" applyFont="1" applyFill="1" applyBorder="1"/>
    <xf numFmtId="49" fontId="4" fillId="4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right" vertical="top"/>
    </xf>
    <xf numFmtId="164" fontId="9" fillId="5" borderId="4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164" fontId="12" fillId="3" borderId="9" xfId="0" applyNumberFormat="1" applyFont="1" applyFill="1" applyBorder="1" applyAlignment="1">
      <alignment horizontal="right" vertical="center"/>
    </xf>
    <xf numFmtId="164" fontId="12" fillId="3" borderId="10" xfId="0" applyNumberFormat="1" applyFont="1" applyFill="1" applyBorder="1" applyAlignment="1">
      <alignment horizontal="right" vertical="center"/>
    </xf>
    <xf numFmtId="49" fontId="10" fillId="3" borderId="8" xfId="0" applyNumberFormat="1" applyFont="1" applyFill="1" applyBorder="1" applyAlignment="1">
      <alignment horizontal="left" vertical="center" wrapText="1"/>
    </xf>
    <xf numFmtId="49" fontId="11" fillId="3" borderId="9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FF99"/>
      <color rgb="FF33CC33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21"/>
  <sheetViews>
    <sheetView tabSelected="1" view="pageBreakPreview" topLeftCell="A86" zoomScale="70" zoomScaleNormal="80" zoomScaleSheetLayoutView="70" workbookViewId="0">
      <selection activeCell="L9" sqref="L9"/>
    </sheetView>
  </sheetViews>
  <sheetFormatPr defaultRowHeight="18.75"/>
  <cols>
    <col min="1" max="1" width="38.875" style="3" customWidth="1"/>
    <col min="2" max="2" width="12.625" style="2" customWidth="1"/>
    <col min="3" max="4" width="4" style="2" customWidth="1"/>
    <col min="5" max="5" width="9.375" style="2" customWidth="1"/>
    <col min="6" max="6" width="4.75" style="2" customWidth="1"/>
    <col min="7" max="7" width="16.25" style="12" customWidth="1"/>
    <col min="8" max="8" width="15.125" style="12" customWidth="1"/>
    <col min="9" max="16384" width="9" style="1"/>
  </cols>
  <sheetData>
    <row r="3" spans="1:8" s="31" customFormat="1" ht="47.25" customHeight="1">
      <c r="A3" s="50" t="s">
        <v>261</v>
      </c>
      <c r="B3" s="50"/>
      <c r="C3" s="50"/>
      <c r="D3" s="50"/>
      <c r="E3" s="50"/>
      <c r="F3" s="50"/>
      <c r="G3" s="51"/>
      <c r="H3" s="51"/>
    </row>
    <row r="4" spans="1:8" ht="8.25" customHeight="1">
      <c r="G4" s="11"/>
      <c r="H4" s="11"/>
    </row>
    <row r="5" spans="1:8" s="44" customFormat="1" ht="47.25" customHeight="1">
      <c r="A5" s="52" t="s">
        <v>7</v>
      </c>
      <c r="B5" s="52" t="s">
        <v>264</v>
      </c>
      <c r="C5" s="52" t="s">
        <v>0</v>
      </c>
      <c r="D5" s="52" t="s">
        <v>1</v>
      </c>
      <c r="E5" s="52" t="s">
        <v>2</v>
      </c>
      <c r="F5" s="52" t="s">
        <v>3</v>
      </c>
      <c r="G5" s="49" t="s">
        <v>263</v>
      </c>
      <c r="H5" s="49"/>
    </row>
    <row r="6" spans="1:8" s="44" customFormat="1" ht="77.25" customHeight="1">
      <c r="A6" s="52"/>
      <c r="B6" s="52"/>
      <c r="C6" s="52"/>
      <c r="D6" s="52"/>
      <c r="E6" s="52"/>
      <c r="F6" s="52"/>
      <c r="G6" s="37" t="s">
        <v>262</v>
      </c>
      <c r="H6" s="37" t="s">
        <v>9</v>
      </c>
    </row>
    <row r="7" spans="1:8" s="4" customFormat="1" ht="75">
      <c r="A7" s="24" t="s">
        <v>20</v>
      </c>
      <c r="B7" s="16" t="s">
        <v>21</v>
      </c>
      <c r="C7" s="17"/>
      <c r="D7" s="17"/>
      <c r="E7" s="16"/>
      <c r="F7" s="17"/>
      <c r="G7" s="18">
        <f>SUBTOTAL(9,G8:G54)</f>
        <v>114280</v>
      </c>
      <c r="H7" s="19">
        <f>SUBTOTAL(9,H8:H54)</f>
        <v>44044</v>
      </c>
    </row>
    <row r="8" spans="1:8" s="5" customFormat="1" ht="37.5">
      <c r="A8" s="27" t="s">
        <v>10</v>
      </c>
      <c r="B8" s="10" t="s">
        <v>21</v>
      </c>
      <c r="C8" s="10" t="s">
        <v>11</v>
      </c>
      <c r="D8" s="10"/>
      <c r="E8" s="10"/>
      <c r="F8" s="10"/>
      <c r="G8" s="14">
        <f>SUBTOTAL(9,G9:G20)</f>
        <v>13131</v>
      </c>
      <c r="H8" s="15">
        <f>SUBTOTAL(9,H9:H20)</f>
        <v>0</v>
      </c>
    </row>
    <row r="9" spans="1:8" s="7" customFormat="1" ht="37.5">
      <c r="A9" s="25" t="s">
        <v>18</v>
      </c>
      <c r="B9" s="6" t="s">
        <v>21</v>
      </c>
      <c r="C9" s="6" t="s">
        <v>11</v>
      </c>
      <c r="D9" s="6" t="s">
        <v>148</v>
      </c>
      <c r="E9" s="6"/>
      <c r="F9" s="6"/>
      <c r="G9" s="8">
        <f>SUBTOTAL(9,G10:G20)</f>
        <v>13131</v>
      </c>
      <c r="H9" s="9">
        <f>SUBTOTAL(9,H10:H20)</f>
        <v>0</v>
      </c>
    </row>
    <row r="10" spans="1:8" s="7" customFormat="1" ht="93.75">
      <c r="A10" s="25" t="s">
        <v>5</v>
      </c>
      <c r="B10" s="6" t="s">
        <v>21</v>
      </c>
      <c r="C10" s="6" t="s">
        <v>11</v>
      </c>
      <c r="D10" s="6" t="s">
        <v>148</v>
      </c>
      <c r="E10" s="6" t="s">
        <v>13</v>
      </c>
      <c r="F10" s="6"/>
      <c r="G10" s="8">
        <f>SUBTOTAL(9,G11:G11)</f>
        <v>8315</v>
      </c>
      <c r="H10" s="9">
        <f>SUBTOTAL(9,H11:H11)</f>
        <v>0</v>
      </c>
    </row>
    <row r="11" spans="1:8" s="7" customFormat="1" ht="37.5">
      <c r="A11" s="25" t="s">
        <v>14</v>
      </c>
      <c r="B11" s="6" t="s">
        <v>21</v>
      </c>
      <c r="C11" s="6" t="s">
        <v>11</v>
      </c>
      <c r="D11" s="6" t="s">
        <v>148</v>
      </c>
      <c r="E11" s="6" t="s">
        <v>13</v>
      </c>
      <c r="F11" s="6" t="s">
        <v>15</v>
      </c>
      <c r="G11" s="38">
        <v>8315</v>
      </c>
      <c r="H11" s="39"/>
    </row>
    <row r="12" spans="1:8" s="7" customFormat="1" ht="56.25">
      <c r="A12" s="25" t="s">
        <v>175</v>
      </c>
      <c r="B12" s="6" t="s">
        <v>21</v>
      </c>
      <c r="C12" s="6" t="s">
        <v>11</v>
      </c>
      <c r="D12" s="6" t="s">
        <v>148</v>
      </c>
      <c r="E12" s="6" t="s">
        <v>19</v>
      </c>
      <c r="F12" s="6"/>
      <c r="G12" s="8">
        <f>SUBTOTAL(9,G13:G14)</f>
        <v>2783</v>
      </c>
      <c r="H12" s="9">
        <f t="shared" ref="H12" si="0">SUBTOTAL(9,H13:H14)</f>
        <v>0</v>
      </c>
    </row>
    <row r="13" spans="1:8" s="7" customFormat="1" ht="75">
      <c r="A13" s="25" t="s">
        <v>176</v>
      </c>
      <c r="B13" s="6" t="s">
        <v>21</v>
      </c>
      <c r="C13" s="6" t="s">
        <v>11</v>
      </c>
      <c r="D13" s="6" t="s">
        <v>148</v>
      </c>
      <c r="E13" s="6" t="s">
        <v>19</v>
      </c>
      <c r="F13" s="6" t="s">
        <v>177</v>
      </c>
      <c r="G13" s="38">
        <v>2183</v>
      </c>
      <c r="H13" s="39"/>
    </row>
    <row r="14" spans="1:8" s="7" customFormat="1" ht="57" customHeight="1">
      <c r="A14" s="25" t="s">
        <v>134</v>
      </c>
      <c r="B14" s="6" t="s">
        <v>21</v>
      </c>
      <c r="C14" s="6" t="s">
        <v>11</v>
      </c>
      <c r="D14" s="6" t="s">
        <v>148</v>
      </c>
      <c r="E14" s="6" t="s">
        <v>19</v>
      </c>
      <c r="F14" s="6" t="s">
        <v>89</v>
      </c>
      <c r="G14" s="38">
        <v>600</v>
      </c>
      <c r="H14" s="39"/>
    </row>
    <row r="15" spans="1:8" s="7" customFormat="1" hidden="1">
      <c r="A15" s="25" t="s">
        <v>128</v>
      </c>
      <c r="B15" s="6" t="s">
        <v>21</v>
      </c>
      <c r="C15" s="6" t="s">
        <v>11</v>
      </c>
      <c r="D15" s="6" t="s">
        <v>148</v>
      </c>
      <c r="E15" s="6" t="s">
        <v>127</v>
      </c>
      <c r="F15" s="6"/>
      <c r="G15" s="8">
        <f>SUBTOTAL(9,G16:G16)</f>
        <v>0</v>
      </c>
      <c r="H15" s="9">
        <f>SUBTOTAL(9,H16:H16)</f>
        <v>0</v>
      </c>
    </row>
    <row r="16" spans="1:8" s="5" customFormat="1" hidden="1">
      <c r="A16" s="25" t="s">
        <v>134</v>
      </c>
      <c r="B16" s="6" t="s">
        <v>21</v>
      </c>
      <c r="C16" s="6" t="s">
        <v>11</v>
      </c>
      <c r="D16" s="6" t="s">
        <v>148</v>
      </c>
      <c r="E16" s="6" t="s">
        <v>127</v>
      </c>
      <c r="F16" s="6" t="s">
        <v>89</v>
      </c>
      <c r="G16" s="38"/>
      <c r="H16" s="39"/>
    </row>
    <row r="17" spans="1:8" s="7" customFormat="1" ht="75">
      <c r="A17" s="25" t="s">
        <v>178</v>
      </c>
      <c r="B17" s="6" t="s">
        <v>21</v>
      </c>
      <c r="C17" s="6" t="s">
        <v>11</v>
      </c>
      <c r="D17" s="6" t="s">
        <v>148</v>
      </c>
      <c r="E17" s="6" t="s">
        <v>179</v>
      </c>
      <c r="F17" s="6"/>
      <c r="G17" s="8">
        <f>SUBTOTAL(9,G18:G18)</f>
        <v>2018</v>
      </c>
      <c r="H17" s="9">
        <f>SUBTOTAL(9,H18:H18)</f>
        <v>0</v>
      </c>
    </row>
    <row r="18" spans="1:8" s="7" customFormat="1" ht="37.5" customHeight="1">
      <c r="A18" s="25" t="s">
        <v>180</v>
      </c>
      <c r="B18" s="6" t="s">
        <v>21</v>
      </c>
      <c r="C18" s="6" t="s">
        <v>11</v>
      </c>
      <c r="D18" s="6" t="s">
        <v>148</v>
      </c>
      <c r="E18" s="6" t="s">
        <v>179</v>
      </c>
      <c r="F18" s="6" t="s">
        <v>181</v>
      </c>
      <c r="G18" s="38">
        <v>2018</v>
      </c>
      <c r="H18" s="39"/>
    </row>
    <row r="19" spans="1:8" s="7" customFormat="1" ht="56.25">
      <c r="A19" s="25" t="s">
        <v>182</v>
      </c>
      <c r="B19" s="6" t="s">
        <v>29</v>
      </c>
      <c r="C19" s="6" t="s">
        <v>11</v>
      </c>
      <c r="D19" s="6" t="s">
        <v>148</v>
      </c>
      <c r="E19" s="6" t="s">
        <v>183</v>
      </c>
      <c r="F19" s="6"/>
      <c r="G19" s="8">
        <f>SUBTOTAL(9,G20)</f>
        <v>15</v>
      </c>
      <c r="H19" s="9">
        <f>SUBTOTAL(9,H20)</f>
        <v>0</v>
      </c>
    </row>
    <row r="20" spans="1:8" ht="37.5" customHeight="1">
      <c r="A20" s="25" t="s">
        <v>180</v>
      </c>
      <c r="B20" s="6" t="s">
        <v>29</v>
      </c>
      <c r="C20" s="6" t="s">
        <v>11</v>
      </c>
      <c r="D20" s="6" t="s">
        <v>148</v>
      </c>
      <c r="E20" s="6" t="s">
        <v>183</v>
      </c>
      <c r="F20" s="6" t="s">
        <v>181</v>
      </c>
      <c r="G20" s="38">
        <v>15</v>
      </c>
      <c r="H20" s="39"/>
    </row>
    <row r="21" spans="1:8" ht="37.5">
      <c r="A21" s="27" t="s">
        <v>25</v>
      </c>
      <c r="B21" s="10" t="s">
        <v>21</v>
      </c>
      <c r="C21" s="10" t="s">
        <v>22</v>
      </c>
      <c r="D21" s="10"/>
      <c r="E21" s="10"/>
      <c r="F21" s="10"/>
      <c r="G21" s="14">
        <f>SUBTOTAL(9,G22:G30)</f>
        <v>7266</v>
      </c>
      <c r="H21" s="15">
        <f>SUBTOTAL(9,H22:H30)</f>
        <v>5562</v>
      </c>
    </row>
    <row r="22" spans="1:8" s="29" customFormat="1" ht="37.5">
      <c r="A22" s="40" t="s">
        <v>26</v>
      </c>
      <c r="B22" s="6" t="s">
        <v>21</v>
      </c>
      <c r="C22" s="6" t="s">
        <v>22</v>
      </c>
      <c r="D22" s="6" t="s">
        <v>23</v>
      </c>
      <c r="E22" s="6"/>
      <c r="F22" s="6"/>
      <c r="G22" s="8">
        <f>SUBTOTAL(9,G23:G30)</f>
        <v>7266</v>
      </c>
      <c r="H22" s="9">
        <f t="shared" ref="H22" si="1">SUBTOTAL(9,H23:H30)</f>
        <v>5562</v>
      </c>
    </row>
    <row r="23" spans="1:8" ht="37.5">
      <c r="A23" s="41" t="s">
        <v>101</v>
      </c>
      <c r="B23" s="6" t="s">
        <v>21</v>
      </c>
      <c r="C23" s="6" t="s">
        <v>22</v>
      </c>
      <c r="D23" s="6" t="s">
        <v>23</v>
      </c>
      <c r="E23" s="6" t="s">
        <v>100</v>
      </c>
      <c r="F23" s="6"/>
      <c r="G23" s="8">
        <f>SUBTOTAL(9,G24:G24)</f>
        <v>219</v>
      </c>
      <c r="H23" s="9">
        <f>SUBTOTAL(9,H24:H24)</f>
        <v>207</v>
      </c>
    </row>
    <row r="24" spans="1:8" s="4" customFormat="1" ht="75">
      <c r="A24" s="25" t="s">
        <v>176</v>
      </c>
      <c r="B24" s="6" t="s">
        <v>21</v>
      </c>
      <c r="C24" s="6" t="s">
        <v>22</v>
      </c>
      <c r="D24" s="6" t="s">
        <v>23</v>
      </c>
      <c r="E24" s="6" t="s">
        <v>100</v>
      </c>
      <c r="F24" s="6" t="s">
        <v>177</v>
      </c>
      <c r="G24" s="38">
        <v>219</v>
      </c>
      <c r="H24" s="39">
        <v>207</v>
      </c>
    </row>
    <row r="25" spans="1:8" s="13" customFormat="1">
      <c r="A25" s="25" t="s">
        <v>128</v>
      </c>
      <c r="B25" s="6" t="s">
        <v>21</v>
      </c>
      <c r="C25" s="6" t="s">
        <v>22</v>
      </c>
      <c r="D25" s="6" t="s">
        <v>23</v>
      </c>
      <c r="E25" s="6" t="s">
        <v>127</v>
      </c>
      <c r="F25" s="6"/>
      <c r="G25" s="8">
        <f>SUBTOTAL(9,G26:G26)</f>
        <v>5355</v>
      </c>
      <c r="H25" s="9">
        <f>SUBTOTAL(9,H26:H26)</f>
        <v>5355</v>
      </c>
    </row>
    <row r="26" spans="1:8" ht="75">
      <c r="A26" s="40" t="s">
        <v>176</v>
      </c>
      <c r="B26" s="6" t="s">
        <v>21</v>
      </c>
      <c r="C26" s="6" t="s">
        <v>22</v>
      </c>
      <c r="D26" s="6" t="s">
        <v>23</v>
      </c>
      <c r="E26" s="6" t="s">
        <v>127</v>
      </c>
      <c r="F26" s="6" t="s">
        <v>177</v>
      </c>
      <c r="G26" s="38">
        <v>5355</v>
      </c>
      <c r="H26" s="39">
        <v>5355</v>
      </c>
    </row>
    <row r="27" spans="1:8" ht="75">
      <c r="A27" s="25" t="s">
        <v>184</v>
      </c>
      <c r="B27" s="6" t="s">
        <v>21</v>
      </c>
      <c r="C27" s="6" t="s">
        <v>22</v>
      </c>
      <c r="D27" s="6" t="s">
        <v>23</v>
      </c>
      <c r="E27" s="6" t="s">
        <v>185</v>
      </c>
      <c r="F27" s="6"/>
      <c r="G27" s="8">
        <f>SUBTOTAL(9,G28:G28)</f>
        <v>420</v>
      </c>
      <c r="H27" s="9">
        <f>SUBTOTAL(9,H28:H28)</f>
        <v>0</v>
      </c>
    </row>
    <row r="28" spans="1:8" ht="37.5">
      <c r="A28" s="25" t="s">
        <v>180</v>
      </c>
      <c r="B28" s="6" t="s">
        <v>21</v>
      </c>
      <c r="C28" s="6" t="s">
        <v>22</v>
      </c>
      <c r="D28" s="6" t="s">
        <v>23</v>
      </c>
      <c r="E28" s="6" t="s">
        <v>185</v>
      </c>
      <c r="F28" s="6" t="s">
        <v>181</v>
      </c>
      <c r="G28" s="38">
        <v>420</v>
      </c>
      <c r="H28" s="39"/>
    </row>
    <row r="29" spans="1:8" ht="75">
      <c r="A29" s="25" t="s">
        <v>178</v>
      </c>
      <c r="B29" s="6" t="s">
        <v>21</v>
      </c>
      <c r="C29" s="6" t="s">
        <v>22</v>
      </c>
      <c r="D29" s="6" t="s">
        <v>23</v>
      </c>
      <c r="E29" s="6" t="s">
        <v>179</v>
      </c>
      <c r="F29" s="6"/>
      <c r="G29" s="8">
        <f>SUBTOTAL(9,G30:G30)</f>
        <v>1272</v>
      </c>
      <c r="H29" s="9">
        <f>SUBTOTAL(9,H30:H30)</f>
        <v>0</v>
      </c>
    </row>
    <row r="30" spans="1:8" ht="37.5">
      <c r="A30" s="25" t="s">
        <v>180</v>
      </c>
      <c r="B30" s="6" t="s">
        <v>21</v>
      </c>
      <c r="C30" s="6" t="s">
        <v>22</v>
      </c>
      <c r="D30" s="6" t="s">
        <v>23</v>
      </c>
      <c r="E30" s="6" t="s">
        <v>179</v>
      </c>
      <c r="F30" s="6" t="s">
        <v>181</v>
      </c>
      <c r="G30" s="38">
        <v>1272</v>
      </c>
      <c r="H30" s="39"/>
    </row>
    <row r="31" spans="1:8" ht="37.5" collapsed="1">
      <c r="A31" s="27" t="s">
        <v>52</v>
      </c>
      <c r="B31" s="10" t="s">
        <v>21</v>
      </c>
      <c r="C31" s="10" t="s">
        <v>53</v>
      </c>
      <c r="D31" s="10"/>
      <c r="E31" s="10"/>
      <c r="F31" s="10"/>
      <c r="G31" s="14">
        <f>SUBTOTAL(9,G32:G39)</f>
        <v>44120</v>
      </c>
      <c r="H31" s="15">
        <f t="shared" ref="H31" si="2">SUBTOTAL(9,H32:H39)</f>
        <v>38482</v>
      </c>
    </row>
    <row r="32" spans="1:8">
      <c r="A32" s="25" t="s">
        <v>88</v>
      </c>
      <c r="B32" s="6" t="s">
        <v>21</v>
      </c>
      <c r="C32" s="6" t="s">
        <v>53</v>
      </c>
      <c r="D32" s="6" t="s">
        <v>11</v>
      </c>
      <c r="E32" s="6"/>
      <c r="F32" s="6"/>
      <c r="G32" s="8">
        <f>SUBTOTAL(9,G33:G36)</f>
        <v>34320</v>
      </c>
      <c r="H32" s="9">
        <f t="shared" ref="H32" si="3">SUBTOTAL(9,H33:H36)</f>
        <v>29172</v>
      </c>
    </row>
    <row r="33" spans="1:8">
      <c r="A33" s="25" t="s">
        <v>128</v>
      </c>
      <c r="B33" s="6" t="s">
        <v>21</v>
      </c>
      <c r="C33" s="6" t="s">
        <v>53</v>
      </c>
      <c r="D33" s="6" t="s">
        <v>11</v>
      </c>
      <c r="E33" s="6" t="s">
        <v>127</v>
      </c>
      <c r="F33" s="6"/>
      <c r="G33" s="8">
        <f>SUBTOTAL(9,G34:G34)</f>
        <v>29172</v>
      </c>
      <c r="H33" s="9">
        <f>SUBTOTAL(9,H34:H34)</f>
        <v>29172</v>
      </c>
    </row>
    <row r="34" spans="1:8">
      <c r="A34" s="40" t="s">
        <v>134</v>
      </c>
      <c r="B34" s="6" t="s">
        <v>21</v>
      </c>
      <c r="C34" s="6" t="s">
        <v>53</v>
      </c>
      <c r="D34" s="6" t="s">
        <v>11</v>
      </c>
      <c r="E34" s="6" t="s">
        <v>127</v>
      </c>
      <c r="F34" s="6" t="s">
        <v>89</v>
      </c>
      <c r="G34" s="38">
        <v>29172</v>
      </c>
      <c r="H34" s="39">
        <v>29172</v>
      </c>
    </row>
    <row r="35" spans="1:8" ht="75">
      <c r="A35" s="25" t="s">
        <v>186</v>
      </c>
      <c r="B35" s="6" t="s">
        <v>21</v>
      </c>
      <c r="C35" s="6" t="s">
        <v>53</v>
      </c>
      <c r="D35" s="6" t="s">
        <v>11</v>
      </c>
      <c r="E35" s="6" t="s">
        <v>187</v>
      </c>
      <c r="F35" s="6"/>
      <c r="G35" s="8">
        <f>SUBTOTAL(9,G36:G36)</f>
        <v>5148</v>
      </c>
      <c r="H35" s="9">
        <f>SUBTOTAL(9,H36:H36)</f>
        <v>0</v>
      </c>
    </row>
    <row r="36" spans="1:8">
      <c r="A36" s="40" t="s">
        <v>134</v>
      </c>
      <c r="B36" s="6" t="s">
        <v>21</v>
      </c>
      <c r="C36" s="6" t="s">
        <v>53</v>
      </c>
      <c r="D36" s="6" t="s">
        <v>11</v>
      </c>
      <c r="E36" s="6" t="s">
        <v>187</v>
      </c>
      <c r="F36" s="6" t="s">
        <v>89</v>
      </c>
      <c r="G36" s="38">
        <v>5148</v>
      </c>
      <c r="H36" s="39"/>
    </row>
    <row r="37" spans="1:8" s="30" customFormat="1">
      <c r="A37" s="25" t="s">
        <v>54</v>
      </c>
      <c r="B37" s="6" t="s">
        <v>21</v>
      </c>
      <c r="C37" s="6" t="s">
        <v>53</v>
      </c>
      <c r="D37" s="6" t="s">
        <v>12</v>
      </c>
      <c r="E37" s="6"/>
      <c r="F37" s="6"/>
      <c r="G37" s="8">
        <f>SUBTOTAL(9,G38:G39)</f>
        <v>9800</v>
      </c>
      <c r="H37" s="9">
        <f t="shared" ref="H37" si="4">SUBTOTAL(9,H38:H39)</f>
        <v>9310</v>
      </c>
    </row>
    <row r="38" spans="1:8" ht="37.5">
      <c r="A38" s="25" t="s">
        <v>101</v>
      </c>
      <c r="B38" s="6" t="s">
        <v>21</v>
      </c>
      <c r="C38" s="6" t="s">
        <v>53</v>
      </c>
      <c r="D38" s="6" t="s">
        <v>12</v>
      </c>
      <c r="E38" s="6" t="s">
        <v>149</v>
      </c>
      <c r="F38" s="6"/>
      <c r="G38" s="8">
        <f>SUBTOTAL(9,G39)</f>
        <v>9800</v>
      </c>
      <c r="H38" s="9">
        <f t="shared" ref="H38" si="5">SUBTOTAL(9,H39)</f>
        <v>9310</v>
      </c>
    </row>
    <row r="39" spans="1:8">
      <c r="A39" s="40" t="s">
        <v>134</v>
      </c>
      <c r="B39" s="6" t="s">
        <v>21</v>
      </c>
      <c r="C39" s="6" t="s">
        <v>53</v>
      </c>
      <c r="D39" s="6" t="s">
        <v>12</v>
      </c>
      <c r="E39" s="6" t="s">
        <v>149</v>
      </c>
      <c r="F39" s="6" t="s">
        <v>89</v>
      </c>
      <c r="G39" s="38">
        <v>9800</v>
      </c>
      <c r="H39" s="39">
        <v>9310</v>
      </c>
    </row>
    <row r="40" spans="1:8" ht="56.25" customHeight="1">
      <c r="A40" s="27" t="s">
        <v>62</v>
      </c>
      <c r="B40" s="10">
        <v>605</v>
      </c>
      <c r="C40" s="10" t="s">
        <v>32</v>
      </c>
      <c r="D40" s="10"/>
      <c r="E40" s="10"/>
      <c r="F40" s="10"/>
      <c r="G40" s="14">
        <f>SUBTOTAL(9,G41:G54)</f>
        <v>49763</v>
      </c>
      <c r="H40" s="15">
        <f>SUBTOTAL(9,H41:H54)</f>
        <v>0</v>
      </c>
    </row>
    <row r="41" spans="1:8">
      <c r="A41" s="25" t="s">
        <v>63</v>
      </c>
      <c r="B41" s="6">
        <v>605</v>
      </c>
      <c r="C41" s="6" t="s">
        <v>32</v>
      </c>
      <c r="D41" s="6" t="s">
        <v>11</v>
      </c>
      <c r="E41" s="6"/>
      <c r="F41" s="6"/>
      <c r="G41" s="8">
        <f>SUBTOTAL(9,G42:G47)</f>
        <v>14840</v>
      </c>
      <c r="H41" s="9">
        <f t="shared" ref="H41" si="6">SUBTOTAL(9,H42:H47)</f>
        <v>0</v>
      </c>
    </row>
    <row r="42" spans="1:8">
      <c r="A42" s="25" t="s">
        <v>65</v>
      </c>
      <c r="B42" s="6">
        <v>605</v>
      </c>
      <c r="C42" s="6" t="s">
        <v>32</v>
      </c>
      <c r="D42" s="6" t="s">
        <v>11</v>
      </c>
      <c r="E42" s="6" t="s">
        <v>64</v>
      </c>
      <c r="F42" s="6"/>
      <c r="G42" s="8">
        <f>SUBTOTAL(9,G43:G43)</f>
        <v>13758</v>
      </c>
      <c r="H42" s="9">
        <f>SUBTOTAL(9,H43:H43)</f>
        <v>0</v>
      </c>
    </row>
    <row r="43" spans="1:8" ht="75">
      <c r="A43" s="40" t="s">
        <v>176</v>
      </c>
      <c r="B43" s="6">
        <v>605</v>
      </c>
      <c r="C43" s="6" t="s">
        <v>32</v>
      </c>
      <c r="D43" s="6" t="s">
        <v>11</v>
      </c>
      <c r="E43" s="6" t="s">
        <v>64</v>
      </c>
      <c r="F43" s="6" t="s">
        <v>177</v>
      </c>
      <c r="G43" s="38">
        <v>13758</v>
      </c>
      <c r="H43" s="39"/>
    </row>
    <row r="44" spans="1:8" ht="75">
      <c r="A44" s="25" t="s">
        <v>188</v>
      </c>
      <c r="B44" s="6" t="s">
        <v>21</v>
      </c>
      <c r="C44" s="6" t="s">
        <v>32</v>
      </c>
      <c r="D44" s="6" t="s">
        <v>11</v>
      </c>
      <c r="E44" s="6" t="s">
        <v>189</v>
      </c>
      <c r="F44" s="6"/>
      <c r="G44" s="8">
        <f>SUBTOTAL(9,G45)</f>
        <v>298</v>
      </c>
      <c r="H44" s="9">
        <f>SUBTOTAL(9,H45)</f>
        <v>0</v>
      </c>
    </row>
    <row r="45" spans="1:8" s="7" customFormat="1" ht="37.5">
      <c r="A45" s="25" t="s">
        <v>180</v>
      </c>
      <c r="B45" s="6" t="s">
        <v>21</v>
      </c>
      <c r="C45" s="6" t="s">
        <v>32</v>
      </c>
      <c r="D45" s="6" t="s">
        <v>11</v>
      </c>
      <c r="E45" s="6" t="s">
        <v>189</v>
      </c>
      <c r="F45" s="6" t="s">
        <v>181</v>
      </c>
      <c r="G45" s="38">
        <v>298</v>
      </c>
      <c r="H45" s="39"/>
    </row>
    <row r="46" spans="1:8" s="7" customFormat="1" ht="75">
      <c r="A46" s="25" t="s">
        <v>190</v>
      </c>
      <c r="B46" s="6" t="s">
        <v>21</v>
      </c>
      <c r="C46" s="6" t="s">
        <v>32</v>
      </c>
      <c r="D46" s="6" t="s">
        <v>11</v>
      </c>
      <c r="E46" s="6" t="s">
        <v>191</v>
      </c>
      <c r="F46" s="6"/>
      <c r="G46" s="8">
        <f>SUBTOTAL(9,G47)</f>
        <v>784</v>
      </c>
      <c r="H46" s="9">
        <f>SUBTOTAL(9,H47)</f>
        <v>0</v>
      </c>
    </row>
    <row r="47" spans="1:8" ht="37.5">
      <c r="A47" s="25" t="s">
        <v>180</v>
      </c>
      <c r="B47" s="6" t="s">
        <v>21</v>
      </c>
      <c r="C47" s="6" t="s">
        <v>32</v>
      </c>
      <c r="D47" s="6" t="s">
        <v>11</v>
      </c>
      <c r="E47" s="6" t="s">
        <v>191</v>
      </c>
      <c r="F47" s="6" t="s">
        <v>181</v>
      </c>
      <c r="G47" s="38">
        <v>784</v>
      </c>
      <c r="H47" s="39"/>
    </row>
    <row r="48" spans="1:8">
      <c r="A48" s="25" t="s">
        <v>66</v>
      </c>
      <c r="B48" s="6">
        <v>605</v>
      </c>
      <c r="C48" s="6" t="s">
        <v>32</v>
      </c>
      <c r="D48" s="6" t="s">
        <v>12</v>
      </c>
      <c r="E48" s="6"/>
      <c r="F48" s="6"/>
      <c r="G48" s="8">
        <f>SUBTOTAL(9,G49:G54)</f>
        <v>34923</v>
      </c>
      <c r="H48" s="9">
        <f>SUBTOTAL(9,H49:H54)</f>
        <v>0</v>
      </c>
    </row>
    <row r="49" spans="1:8" ht="56.25">
      <c r="A49" s="25" t="s">
        <v>122</v>
      </c>
      <c r="B49" s="6">
        <v>605</v>
      </c>
      <c r="C49" s="6" t="s">
        <v>32</v>
      </c>
      <c r="D49" s="6" t="s">
        <v>12</v>
      </c>
      <c r="E49" s="6" t="s">
        <v>67</v>
      </c>
      <c r="F49" s="6"/>
      <c r="G49" s="8">
        <f>SUBTOTAL(9,G50)</f>
        <v>20391</v>
      </c>
      <c r="H49" s="9">
        <f>SUBTOTAL(9,H50)</f>
        <v>0</v>
      </c>
    </row>
    <row r="50" spans="1:8" s="13" customFormat="1" ht="75">
      <c r="A50" s="40" t="s">
        <v>176</v>
      </c>
      <c r="B50" s="6">
        <v>605</v>
      </c>
      <c r="C50" s="6" t="s">
        <v>32</v>
      </c>
      <c r="D50" s="6" t="s">
        <v>12</v>
      </c>
      <c r="E50" s="6" t="s">
        <v>67</v>
      </c>
      <c r="F50" s="6" t="s">
        <v>177</v>
      </c>
      <c r="G50" s="38">
        <v>20391</v>
      </c>
      <c r="H50" s="39"/>
    </row>
    <row r="51" spans="1:8">
      <c r="A51" s="25" t="s">
        <v>69</v>
      </c>
      <c r="B51" s="6">
        <v>605</v>
      </c>
      <c r="C51" s="6" t="s">
        <v>32</v>
      </c>
      <c r="D51" s="6" t="s">
        <v>12</v>
      </c>
      <c r="E51" s="6" t="s">
        <v>68</v>
      </c>
      <c r="F51" s="6"/>
      <c r="G51" s="8">
        <f>SUBTOTAL(9,G52)</f>
        <v>12252</v>
      </c>
      <c r="H51" s="9">
        <f>SUBTOTAL(9,H52)</f>
        <v>0</v>
      </c>
    </row>
    <row r="52" spans="1:8" ht="75">
      <c r="A52" s="40" t="s">
        <v>176</v>
      </c>
      <c r="B52" s="6">
        <v>605</v>
      </c>
      <c r="C52" s="6" t="s">
        <v>32</v>
      </c>
      <c r="D52" s="6" t="s">
        <v>12</v>
      </c>
      <c r="E52" s="6" t="s">
        <v>68</v>
      </c>
      <c r="F52" s="6" t="s">
        <v>177</v>
      </c>
      <c r="G52" s="38">
        <v>12252</v>
      </c>
      <c r="H52" s="39"/>
    </row>
    <row r="53" spans="1:8" ht="37.5">
      <c r="A53" s="25" t="s">
        <v>71</v>
      </c>
      <c r="B53" s="6">
        <v>605</v>
      </c>
      <c r="C53" s="6" t="s">
        <v>32</v>
      </c>
      <c r="D53" s="6" t="s">
        <v>12</v>
      </c>
      <c r="E53" s="6" t="s">
        <v>70</v>
      </c>
      <c r="F53" s="6"/>
      <c r="G53" s="8">
        <f>SUBTOTAL(9,G54:G54)</f>
        <v>2280</v>
      </c>
      <c r="H53" s="9">
        <f>SUBTOTAL(9,H54:H54)</f>
        <v>0</v>
      </c>
    </row>
    <row r="54" spans="1:8" ht="75">
      <c r="A54" s="40" t="s">
        <v>176</v>
      </c>
      <c r="B54" s="6">
        <v>605</v>
      </c>
      <c r="C54" s="6" t="s">
        <v>32</v>
      </c>
      <c r="D54" s="6" t="s">
        <v>12</v>
      </c>
      <c r="E54" s="6" t="s">
        <v>70</v>
      </c>
      <c r="F54" s="6" t="s">
        <v>177</v>
      </c>
      <c r="G54" s="38">
        <v>2280</v>
      </c>
      <c r="H54" s="39"/>
    </row>
    <row r="55" spans="1:8" ht="37.5">
      <c r="A55" s="26" t="s">
        <v>28</v>
      </c>
      <c r="B55" s="20" t="s">
        <v>29</v>
      </c>
      <c r="C55" s="21"/>
      <c r="D55" s="21"/>
      <c r="E55" s="20"/>
      <c r="F55" s="21"/>
      <c r="G55" s="22">
        <f>SUBTOTAL(9,G56:G235)</f>
        <v>283652</v>
      </c>
      <c r="H55" s="23">
        <f t="shared" ref="H55" si="7">SUBTOTAL(9,H56:H235)</f>
        <v>105214</v>
      </c>
    </row>
    <row r="56" spans="1:8" ht="37.5">
      <c r="A56" s="27" t="s">
        <v>10</v>
      </c>
      <c r="B56" s="10" t="s">
        <v>29</v>
      </c>
      <c r="C56" s="10" t="s">
        <v>11</v>
      </c>
      <c r="D56" s="10"/>
      <c r="E56" s="10"/>
      <c r="F56" s="10"/>
      <c r="G56" s="14">
        <f>SUBTOTAL(9,G57:G84)</f>
        <v>67358</v>
      </c>
      <c r="H56" s="15">
        <f t="shared" ref="H56" si="8">SUBTOTAL(9,H57:H84)</f>
        <v>4547</v>
      </c>
    </row>
    <row r="57" spans="1:8" s="13" customFormat="1" ht="112.5">
      <c r="A57" s="25" t="s">
        <v>111</v>
      </c>
      <c r="B57" s="6" t="s">
        <v>29</v>
      </c>
      <c r="C57" s="6" t="s">
        <v>11</v>
      </c>
      <c r="D57" s="6" t="s">
        <v>22</v>
      </c>
      <c r="E57" s="6"/>
      <c r="F57" s="6"/>
      <c r="G57" s="8">
        <f>SUBTOTAL(9,G58:G67)</f>
        <v>42815</v>
      </c>
      <c r="H57" s="9">
        <f t="shared" ref="H57" si="9">SUBTOTAL(9,H58:H67)</f>
        <v>4117</v>
      </c>
    </row>
    <row r="58" spans="1:8" s="30" customFormat="1" ht="93.75">
      <c r="A58" s="25" t="s">
        <v>5</v>
      </c>
      <c r="B58" s="6" t="s">
        <v>29</v>
      </c>
      <c r="C58" s="6" t="s">
        <v>11</v>
      </c>
      <c r="D58" s="6" t="s">
        <v>22</v>
      </c>
      <c r="E58" s="6" t="s">
        <v>13</v>
      </c>
      <c r="F58" s="6"/>
      <c r="G58" s="8">
        <f>SUBTOTAL(9,G59:G59)</f>
        <v>38495</v>
      </c>
      <c r="H58" s="9">
        <f>SUBTOTAL(9,H59:H59)</f>
        <v>0</v>
      </c>
    </row>
    <row r="59" spans="1:8" s="30" customFormat="1" ht="37.5">
      <c r="A59" s="25" t="s">
        <v>14</v>
      </c>
      <c r="B59" s="6" t="s">
        <v>29</v>
      </c>
      <c r="C59" s="6" t="s">
        <v>11</v>
      </c>
      <c r="D59" s="6" t="s">
        <v>22</v>
      </c>
      <c r="E59" s="6" t="s">
        <v>13</v>
      </c>
      <c r="F59" s="6" t="s">
        <v>15</v>
      </c>
      <c r="G59" s="38">
        <v>38495</v>
      </c>
      <c r="H59" s="39"/>
    </row>
    <row r="60" spans="1:8" s="30" customFormat="1" ht="56.25">
      <c r="A60" s="25" t="s">
        <v>150</v>
      </c>
      <c r="B60" s="6" t="s">
        <v>29</v>
      </c>
      <c r="C60" s="6" t="s">
        <v>11</v>
      </c>
      <c r="D60" s="6" t="s">
        <v>22</v>
      </c>
      <c r="E60" s="6" t="s">
        <v>151</v>
      </c>
      <c r="F60" s="6"/>
      <c r="G60" s="8">
        <f>SUBTOTAL(9,G61)</f>
        <v>1468</v>
      </c>
      <c r="H60" s="9">
        <f>SUBTOTAL(9,H61)</f>
        <v>1321</v>
      </c>
    </row>
    <row r="61" spans="1:8" ht="37.5" customHeight="1">
      <c r="A61" s="25" t="s">
        <v>14</v>
      </c>
      <c r="B61" s="6" t="s">
        <v>29</v>
      </c>
      <c r="C61" s="6" t="s">
        <v>11</v>
      </c>
      <c r="D61" s="6" t="s">
        <v>22</v>
      </c>
      <c r="E61" s="6" t="s">
        <v>151</v>
      </c>
      <c r="F61" s="6" t="s">
        <v>15</v>
      </c>
      <c r="G61" s="38">
        <v>1468</v>
      </c>
      <c r="H61" s="39">
        <v>1321</v>
      </c>
    </row>
    <row r="62" spans="1:8">
      <c r="A62" s="25" t="s">
        <v>128</v>
      </c>
      <c r="B62" s="6" t="s">
        <v>29</v>
      </c>
      <c r="C62" s="6" t="s">
        <v>11</v>
      </c>
      <c r="D62" s="6" t="s">
        <v>22</v>
      </c>
      <c r="E62" s="6" t="s">
        <v>127</v>
      </c>
      <c r="F62" s="6"/>
      <c r="G62" s="8">
        <f>SUBTOTAL(9,G63)</f>
        <v>812</v>
      </c>
      <c r="H62" s="9">
        <f>SUBTOTAL(9,H63)</f>
        <v>771</v>
      </c>
    </row>
    <row r="63" spans="1:8" ht="37.5">
      <c r="A63" s="25" t="s">
        <v>14</v>
      </c>
      <c r="B63" s="6" t="s">
        <v>29</v>
      </c>
      <c r="C63" s="6" t="s">
        <v>11</v>
      </c>
      <c r="D63" s="6" t="s">
        <v>22</v>
      </c>
      <c r="E63" s="6" t="s">
        <v>127</v>
      </c>
      <c r="F63" s="6" t="s">
        <v>15</v>
      </c>
      <c r="G63" s="38">
        <v>812</v>
      </c>
      <c r="H63" s="39">
        <v>771</v>
      </c>
    </row>
    <row r="64" spans="1:8">
      <c r="A64" s="35" t="s">
        <v>144</v>
      </c>
      <c r="B64" s="6" t="s">
        <v>29</v>
      </c>
      <c r="C64" s="6" t="s">
        <v>11</v>
      </c>
      <c r="D64" s="6" t="s">
        <v>22</v>
      </c>
      <c r="E64" s="6" t="s">
        <v>142</v>
      </c>
      <c r="F64" s="6"/>
      <c r="G64" s="8">
        <f>SUBTOTAL(9,G65)</f>
        <v>2025</v>
      </c>
      <c r="H64" s="9">
        <f>SUBTOTAL(9,H65)</f>
        <v>2025</v>
      </c>
    </row>
    <row r="65" spans="1:8" ht="37.5" customHeight="1">
      <c r="A65" s="25" t="s">
        <v>14</v>
      </c>
      <c r="B65" s="6" t="s">
        <v>29</v>
      </c>
      <c r="C65" s="6" t="s">
        <v>11</v>
      </c>
      <c r="D65" s="6" t="s">
        <v>22</v>
      </c>
      <c r="E65" s="6" t="s">
        <v>142</v>
      </c>
      <c r="F65" s="6" t="s">
        <v>15</v>
      </c>
      <c r="G65" s="38">
        <v>2025</v>
      </c>
      <c r="H65" s="39">
        <v>2025</v>
      </c>
    </row>
    <row r="66" spans="1:8" ht="75">
      <c r="A66" s="25" t="s">
        <v>178</v>
      </c>
      <c r="B66" s="6" t="s">
        <v>29</v>
      </c>
      <c r="C66" s="6" t="s">
        <v>11</v>
      </c>
      <c r="D66" s="6" t="s">
        <v>22</v>
      </c>
      <c r="E66" s="6" t="s">
        <v>179</v>
      </c>
      <c r="F66" s="6"/>
      <c r="G66" s="8">
        <f>SUBTOTAL(9,G67:G67)</f>
        <v>15</v>
      </c>
      <c r="H66" s="9">
        <f>SUBTOTAL(9,H67:H67)</f>
        <v>0</v>
      </c>
    </row>
    <row r="67" spans="1:8" ht="37.5">
      <c r="A67" s="25" t="s">
        <v>180</v>
      </c>
      <c r="B67" s="6" t="s">
        <v>29</v>
      </c>
      <c r="C67" s="6" t="s">
        <v>11</v>
      </c>
      <c r="D67" s="6" t="s">
        <v>22</v>
      </c>
      <c r="E67" s="6" t="s">
        <v>179</v>
      </c>
      <c r="F67" s="6" t="s">
        <v>181</v>
      </c>
      <c r="G67" s="38">
        <v>15</v>
      </c>
      <c r="H67" s="39"/>
    </row>
    <row r="68" spans="1:8">
      <c r="A68" s="25" t="s">
        <v>192</v>
      </c>
      <c r="B68" s="6" t="s">
        <v>29</v>
      </c>
      <c r="C68" s="6" t="s">
        <v>11</v>
      </c>
      <c r="D68" s="6" t="s">
        <v>53</v>
      </c>
      <c r="E68" s="6"/>
      <c r="F68" s="6"/>
      <c r="G68" s="8">
        <f>SUBTOTAL(9,G69:G70)</f>
        <v>7</v>
      </c>
      <c r="H68" s="9">
        <f>SUBTOTAL(9,H69:H70)</f>
        <v>7</v>
      </c>
    </row>
    <row r="69" spans="1:8" ht="75">
      <c r="A69" s="25" t="s">
        <v>193</v>
      </c>
      <c r="B69" s="6" t="s">
        <v>29</v>
      </c>
      <c r="C69" s="6" t="s">
        <v>11</v>
      </c>
      <c r="D69" s="6" t="s">
        <v>53</v>
      </c>
      <c r="E69" s="6" t="s">
        <v>194</v>
      </c>
      <c r="F69" s="6"/>
      <c r="G69" s="8">
        <f>SUBTOTAL(9,G70:G70)</f>
        <v>7</v>
      </c>
      <c r="H69" s="9">
        <f>SUBTOTAL(9,H70:H70)</f>
        <v>7</v>
      </c>
    </row>
    <row r="70" spans="1:8" s="30" customFormat="1" ht="37.5">
      <c r="A70" s="25" t="s">
        <v>14</v>
      </c>
      <c r="B70" s="6" t="s">
        <v>29</v>
      </c>
      <c r="C70" s="6" t="s">
        <v>11</v>
      </c>
      <c r="D70" s="6" t="s">
        <v>53</v>
      </c>
      <c r="E70" s="6" t="s">
        <v>194</v>
      </c>
      <c r="F70" s="6" t="s">
        <v>15</v>
      </c>
      <c r="G70" s="38">
        <v>7</v>
      </c>
      <c r="H70" s="39">
        <v>7</v>
      </c>
    </row>
    <row r="71" spans="1:8" s="30" customFormat="1" ht="37.5">
      <c r="A71" s="25" t="s">
        <v>195</v>
      </c>
      <c r="B71" s="6" t="s">
        <v>29</v>
      </c>
      <c r="C71" s="6" t="s">
        <v>11</v>
      </c>
      <c r="D71" s="6" t="s">
        <v>32</v>
      </c>
      <c r="E71" s="6"/>
      <c r="F71" s="6"/>
      <c r="G71" s="8">
        <f>SUBTOTAL(9,G72:G73)</f>
        <v>61</v>
      </c>
      <c r="H71" s="9">
        <f>SUBTOTAL(9,H72:H73)</f>
        <v>0</v>
      </c>
    </row>
    <row r="72" spans="1:8" s="36" customFormat="1" ht="37.5">
      <c r="A72" s="25" t="s">
        <v>196</v>
      </c>
      <c r="B72" s="6" t="s">
        <v>29</v>
      </c>
      <c r="C72" s="6" t="s">
        <v>11</v>
      </c>
      <c r="D72" s="6" t="s">
        <v>32</v>
      </c>
      <c r="E72" s="6" t="s">
        <v>197</v>
      </c>
      <c r="F72" s="6"/>
      <c r="G72" s="8">
        <f>SUBTOTAL(9,G73:G73)</f>
        <v>61</v>
      </c>
      <c r="H72" s="9">
        <f>SUBTOTAL(9,H73:H73)</f>
        <v>0</v>
      </c>
    </row>
    <row r="73" spans="1:8" s="30" customFormat="1">
      <c r="A73" s="25" t="s">
        <v>27</v>
      </c>
      <c r="B73" s="6" t="s">
        <v>29</v>
      </c>
      <c r="C73" s="6" t="s">
        <v>11</v>
      </c>
      <c r="D73" s="6" t="s">
        <v>32</v>
      </c>
      <c r="E73" s="6" t="s">
        <v>197</v>
      </c>
      <c r="F73" s="6" t="s">
        <v>24</v>
      </c>
      <c r="G73" s="38">
        <v>61</v>
      </c>
      <c r="H73" s="39"/>
    </row>
    <row r="74" spans="1:8" s="30" customFormat="1" ht="37.5">
      <c r="A74" s="25" t="s">
        <v>18</v>
      </c>
      <c r="B74" s="6" t="s">
        <v>29</v>
      </c>
      <c r="C74" s="6" t="s">
        <v>11</v>
      </c>
      <c r="D74" s="6" t="s">
        <v>148</v>
      </c>
      <c r="E74" s="6"/>
      <c r="F74" s="6"/>
      <c r="G74" s="8">
        <f>SUBTOTAL(9,G75:G84)</f>
        <v>24475</v>
      </c>
      <c r="H74" s="9">
        <f t="shared" ref="H74" si="10">SUBTOTAL(9,H75:H84)</f>
        <v>423</v>
      </c>
    </row>
    <row r="75" spans="1:8" s="30" customFormat="1" ht="56.25">
      <c r="A75" s="25" t="s">
        <v>175</v>
      </c>
      <c r="B75" s="6" t="s">
        <v>29</v>
      </c>
      <c r="C75" s="6" t="s">
        <v>11</v>
      </c>
      <c r="D75" s="6" t="s">
        <v>148</v>
      </c>
      <c r="E75" s="6" t="s">
        <v>19</v>
      </c>
      <c r="F75" s="6"/>
      <c r="G75" s="8">
        <f>SUBTOTAL(9,G76:G78)</f>
        <v>1773</v>
      </c>
      <c r="H75" s="9">
        <f>SUBTOTAL(9,H76:H78)</f>
        <v>0</v>
      </c>
    </row>
    <row r="76" spans="1:8" s="30" customFormat="1" ht="75">
      <c r="A76" s="25" t="s">
        <v>176</v>
      </c>
      <c r="B76" s="6" t="s">
        <v>29</v>
      </c>
      <c r="C76" s="6" t="s">
        <v>11</v>
      </c>
      <c r="D76" s="6" t="s">
        <v>148</v>
      </c>
      <c r="E76" s="6" t="s">
        <v>19</v>
      </c>
      <c r="F76" s="6" t="s">
        <v>177</v>
      </c>
      <c r="G76" s="38">
        <v>1246</v>
      </c>
      <c r="H76" s="39"/>
    </row>
    <row r="77" spans="1:8" s="30" customFormat="1">
      <c r="A77" s="25" t="s">
        <v>27</v>
      </c>
      <c r="B77" s="6" t="s">
        <v>29</v>
      </c>
      <c r="C77" s="6" t="s">
        <v>11</v>
      </c>
      <c r="D77" s="6" t="s">
        <v>148</v>
      </c>
      <c r="E77" s="6" t="s">
        <v>19</v>
      </c>
      <c r="F77" s="6" t="s">
        <v>24</v>
      </c>
      <c r="G77" s="38">
        <v>61</v>
      </c>
      <c r="H77" s="39"/>
    </row>
    <row r="78" spans="1:8" s="30" customFormat="1">
      <c r="A78" s="40" t="s">
        <v>198</v>
      </c>
      <c r="B78" s="6" t="s">
        <v>29</v>
      </c>
      <c r="C78" s="6" t="s">
        <v>11</v>
      </c>
      <c r="D78" s="6" t="s">
        <v>148</v>
      </c>
      <c r="E78" s="6" t="s">
        <v>19</v>
      </c>
      <c r="F78" s="6" t="s">
        <v>199</v>
      </c>
      <c r="G78" s="38">
        <v>466</v>
      </c>
      <c r="H78" s="39"/>
    </row>
    <row r="79" spans="1:8" s="30" customFormat="1" ht="37.5">
      <c r="A79" s="25" t="s">
        <v>38</v>
      </c>
      <c r="B79" s="6" t="s">
        <v>29</v>
      </c>
      <c r="C79" s="6" t="s">
        <v>11</v>
      </c>
      <c r="D79" s="6" t="s">
        <v>148</v>
      </c>
      <c r="E79" s="6" t="s">
        <v>37</v>
      </c>
      <c r="F79" s="6"/>
      <c r="G79" s="8">
        <f>SUBTOTAL(9,G80)</f>
        <v>22227</v>
      </c>
      <c r="H79" s="9">
        <f>SUBTOTAL(9,H80)</f>
        <v>0</v>
      </c>
    </row>
    <row r="80" spans="1:8" s="36" customFormat="1" ht="56.25">
      <c r="A80" s="40" t="s">
        <v>200</v>
      </c>
      <c r="B80" s="6" t="s">
        <v>29</v>
      </c>
      <c r="C80" s="6" t="s">
        <v>11</v>
      </c>
      <c r="D80" s="6" t="s">
        <v>148</v>
      </c>
      <c r="E80" s="6" t="s">
        <v>37</v>
      </c>
      <c r="F80" s="6" t="s">
        <v>201</v>
      </c>
      <c r="G80" s="38">
        <v>22227</v>
      </c>
      <c r="H80" s="39"/>
    </row>
    <row r="81" spans="1:8" s="30" customFormat="1" ht="37.5">
      <c r="A81" s="41" t="s">
        <v>101</v>
      </c>
      <c r="B81" s="6" t="s">
        <v>29</v>
      </c>
      <c r="C81" s="6" t="s">
        <v>11</v>
      </c>
      <c r="D81" s="6" t="s">
        <v>148</v>
      </c>
      <c r="E81" s="6" t="s">
        <v>100</v>
      </c>
      <c r="F81" s="6"/>
      <c r="G81" s="8">
        <f>SUBTOTAL(9,G82:G82)</f>
        <v>445</v>
      </c>
      <c r="H81" s="9">
        <f>SUBTOTAL(9,H82:H82)</f>
        <v>423</v>
      </c>
    </row>
    <row r="82" spans="1:8" s="30" customFormat="1" ht="37.5">
      <c r="A82" s="25" t="s">
        <v>14</v>
      </c>
      <c r="B82" s="6" t="s">
        <v>29</v>
      </c>
      <c r="C82" s="6" t="s">
        <v>11</v>
      </c>
      <c r="D82" s="6" t="s">
        <v>148</v>
      </c>
      <c r="E82" s="6" t="s">
        <v>100</v>
      </c>
      <c r="F82" s="6" t="s">
        <v>15</v>
      </c>
      <c r="G82" s="38">
        <v>445</v>
      </c>
      <c r="H82" s="39">
        <v>423</v>
      </c>
    </row>
    <row r="83" spans="1:8" s="30" customFormat="1" ht="56.25">
      <c r="A83" s="25" t="s">
        <v>182</v>
      </c>
      <c r="B83" s="6" t="s">
        <v>29</v>
      </c>
      <c r="C83" s="6" t="s">
        <v>11</v>
      </c>
      <c r="D83" s="6" t="s">
        <v>148</v>
      </c>
      <c r="E83" s="6" t="s">
        <v>183</v>
      </c>
      <c r="F83" s="6"/>
      <c r="G83" s="8">
        <f>SUBTOTAL(9,G84)</f>
        <v>30</v>
      </c>
      <c r="H83" s="9">
        <f>SUBTOTAL(9,H84)</f>
        <v>0</v>
      </c>
    </row>
    <row r="84" spans="1:8" s="30" customFormat="1" ht="37.5">
      <c r="A84" s="25" t="s">
        <v>180</v>
      </c>
      <c r="B84" s="6" t="s">
        <v>29</v>
      </c>
      <c r="C84" s="6" t="s">
        <v>11</v>
      </c>
      <c r="D84" s="6" t="s">
        <v>148</v>
      </c>
      <c r="E84" s="6" t="s">
        <v>183</v>
      </c>
      <c r="F84" s="6" t="s">
        <v>181</v>
      </c>
      <c r="G84" s="38">
        <v>30</v>
      </c>
      <c r="H84" s="39"/>
    </row>
    <row r="85" spans="1:8" s="30" customFormat="1" ht="37.5">
      <c r="A85" s="27" t="s">
        <v>39</v>
      </c>
      <c r="B85" s="10" t="s">
        <v>29</v>
      </c>
      <c r="C85" s="10" t="s">
        <v>12</v>
      </c>
      <c r="D85" s="10"/>
      <c r="E85" s="10"/>
      <c r="F85" s="10"/>
      <c r="G85" s="14">
        <f>SUBTOTAL(9,G86:G91)</f>
        <v>488</v>
      </c>
      <c r="H85" s="15">
        <f t="shared" ref="H85" si="11">SUBTOTAL(9,H86:H91)</f>
        <v>478</v>
      </c>
    </row>
    <row r="86" spans="1:8" ht="37.5">
      <c r="A86" s="25" t="s">
        <v>139</v>
      </c>
      <c r="B86" s="6" t="s">
        <v>29</v>
      </c>
      <c r="C86" s="6" t="s">
        <v>12</v>
      </c>
      <c r="D86" s="6" t="s">
        <v>16</v>
      </c>
      <c r="E86" s="6"/>
      <c r="F86" s="6"/>
      <c r="G86" s="8">
        <f>SUBTOTAL(9,G87:G88)</f>
        <v>478</v>
      </c>
      <c r="H86" s="9">
        <f>SUBTOTAL(9,H87:H88)</f>
        <v>478</v>
      </c>
    </row>
    <row r="87" spans="1:8" ht="75">
      <c r="A87" s="25" t="s">
        <v>138</v>
      </c>
      <c r="B87" s="6" t="s">
        <v>29</v>
      </c>
      <c r="C87" s="6" t="s">
        <v>12</v>
      </c>
      <c r="D87" s="6" t="s">
        <v>16</v>
      </c>
      <c r="E87" s="6" t="s">
        <v>137</v>
      </c>
      <c r="F87" s="6"/>
      <c r="G87" s="8">
        <f>SUBTOTAL(9,G88)</f>
        <v>478</v>
      </c>
      <c r="H87" s="9">
        <f>SUBTOTAL(9,H88)</f>
        <v>478</v>
      </c>
    </row>
    <row r="88" spans="1:8" ht="37.5">
      <c r="A88" s="25" t="s">
        <v>14</v>
      </c>
      <c r="B88" s="6" t="s">
        <v>29</v>
      </c>
      <c r="C88" s="6" t="s">
        <v>12</v>
      </c>
      <c r="D88" s="6" t="s">
        <v>16</v>
      </c>
      <c r="E88" s="6" t="s">
        <v>137</v>
      </c>
      <c r="F88" s="6" t="s">
        <v>15</v>
      </c>
      <c r="G88" s="38">
        <v>478</v>
      </c>
      <c r="H88" s="39">
        <v>478</v>
      </c>
    </row>
    <row r="89" spans="1:8" ht="37.5">
      <c r="A89" s="25" t="s">
        <v>40</v>
      </c>
      <c r="B89" s="6" t="s">
        <v>29</v>
      </c>
      <c r="C89" s="6" t="s">
        <v>12</v>
      </c>
      <c r="D89" s="6" t="s">
        <v>22</v>
      </c>
      <c r="E89" s="6"/>
      <c r="F89" s="6"/>
      <c r="G89" s="8">
        <f>SUBTOTAL(9,G90:G91)</f>
        <v>10</v>
      </c>
      <c r="H89" s="9">
        <f>SUBTOTAL(9,H90:H91)</f>
        <v>0</v>
      </c>
    </row>
    <row r="90" spans="1:8" s="30" customFormat="1" ht="37.5" customHeight="1">
      <c r="A90" s="25" t="s">
        <v>202</v>
      </c>
      <c r="B90" s="6" t="s">
        <v>29</v>
      </c>
      <c r="C90" s="6" t="s">
        <v>12</v>
      </c>
      <c r="D90" s="6" t="s">
        <v>22</v>
      </c>
      <c r="E90" s="6" t="s">
        <v>41</v>
      </c>
      <c r="F90" s="6"/>
      <c r="G90" s="8">
        <f>SUBTOTAL(9,G91:G91)</f>
        <v>10</v>
      </c>
      <c r="H90" s="9">
        <f>SUBTOTAL(9,H91:H91)</f>
        <v>0</v>
      </c>
    </row>
    <row r="91" spans="1:8" s="13" customFormat="1" ht="75">
      <c r="A91" s="25" t="s">
        <v>176</v>
      </c>
      <c r="B91" s="6" t="s">
        <v>29</v>
      </c>
      <c r="C91" s="6" t="s">
        <v>12</v>
      </c>
      <c r="D91" s="6" t="s">
        <v>22</v>
      </c>
      <c r="E91" s="6" t="s">
        <v>41</v>
      </c>
      <c r="F91" s="6" t="s">
        <v>177</v>
      </c>
      <c r="G91" s="38">
        <v>10</v>
      </c>
      <c r="H91" s="39"/>
    </row>
    <row r="92" spans="1:8" s="13" customFormat="1" ht="56.25">
      <c r="A92" s="27" t="s">
        <v>43</v>
      </c>
      <c r="B92" s="10" t="s">
        <v>29</v>
      </c>
      <c r="C92" s="10" t="s">
        <v>16</v>
      </c>
      <c r="D92" s="10"/>
      <c r="E92" s="10"/>
      <c r="F92" s="10"/>
      <c r="G92" s="14">
        <f>SUBTOTAL(9,G93:G104)</f>
        <v>1255</v>
      </c>
      <c r="H92" s="15">
        <f>SUBTOTAL(9,H93:H104)</f>
        <v>311</v>
      </c>
    </row>
    <row r="93" spans="1:8" ht="75">
      <c r="A93" s="40" t="s">
        <v>42</v>
      </c>
      <c r="B93" s="6" t="s">
        <v>29</v>
      </c>
      <c r="C93" s="6" t="s">
        <v>16</v>
      </c>
      <c r="D93" s="6" t="s">
        <v>44</v>
      </c>
      <c r="E93" s="6"/>
      <c r="F93" s="6"/>
      <c r="G93" s="8">
        <f>SUBTOTAL(9,G94:G97)</f>
        <v>364</v>
      </c>
      <c r="H93" s="9">
        <f>SUBTOTAL(9,H94:H97)</f>
        <v>0</v>
      </c>
    </row>
    <row r="94" spans="1:8" s="13" customFormat="1" ht="37.5">
      <c r="A94" s="25" t="s">
        <v>46</v>
      </c>
      <c r="B94" s="6" t="s">
        <v>29</v>
      </c>
      <c r="C94" s="6" t="s">
        <v>16</v>
      </c>
      <c r="D94" s="6" t="s">
        <v>44</v>
      </c>
      <c r="E94" s="6" t="s">
        <v>45</v>
      </c>
      <c r="F94" s="6"/>
      <c r="G94" s="8">
        <f>SUBTOTAL(9,G95)</f>
        <v>289</v>
      </c>
      <c r="H94" s="9">
        <f>SUBTOTAL(9,H95)</f>
        <v>0</v>
      </c>
    </row>
    <row r="95" spans="1:8" ht="75">
      <c r="A95" s="25" t="s">
        <v>176</v>
      </c>
      <c r="B95" s="6" t="s">
        <v>29</v>
      </c>
      <c r="C95" s="6" t="s">
        <v>16</v>
      </c>
      <c r="D95" s="6" t="s">
        <v>44</v>
      </c>
      <c r="E95" s="6" t="s">
        <v>45</v>
      </c>
      <c r="F95" s="6" t="s">
        <v>177</v>
      </c>
      <c r="G95" s="38">
        <v>289</v>
      </c>
      <c r="H95" s="39"/>
    </row>
    <row r="96" spans="1:8" s="13" customFormat="1" ht="63.75" customHeight="1">
      <c r="A96" s="25" t="s">
        <v>152</v>
      </c>
      <c r="B96" s="6" t="s">
        <v>29</v>
      </c>
      <c r="C96" s="6" t="s">
        <v>16</v>
      </c>
      <c r="D96" s="6" t="s">
        <v>44</v>
      </c>
      <c r="E96" s="6" t="s">
        <v>203</v>
      </c>
      <c r="F96" s="6"/>
      <c r="G96" s="8">
        <f>SUBTOTAL(9,G97)</f>
        <v>75</v>
      </c>
      <c r="H96" s="9">
        <f>SUBTOTAL(9,H97)</f>
        <v>0</v>
      </c>
    </row>
    <row r="97" spans="1:8" ht="131.25" customHeight="1">
      <c r="A97" s="25" t="s">
        <v>180</v>
      </c>
      <c r="B97" s="6" t="s">
        <v>29</v>
      </c>
      <c r="C97" s="6" t="s">
        <v>16</v>
      </c>
      <c r="D97" s="6" t="s">
        <v>44</v>
      </c>
      <c r="E97" s="6" t="s">
        <v>203</v>
      </c>
      <c r="F97" s="6" t="s">
        <v>181</v>
      </c>
      <c r="G97" s="38">
        <v>75</v>
      </c>
      <c r="H97" s="39"/>
    </row>
    <row r="98" spans="1:8" s="30" customFormat="1" ht="56.25">
      <c r="A98" s="25" t="s">
        <v>140</v>
      </c>
      <c r="B98" s="6" t="s">
        <v>29</v>
      </c>
      <c r="C98" s="6" t="s">
        <v>16</v>
      </c>
      <c r="D98" s="6" t="s">
        <v>17</v>
      </c>
      <c r="E98" s="6"/>
      <c r="F98" s="6"/>
      <c r="G98" s="8">
        <f>SUBTOTAL(9,G99:G104)</f>
        <v>891</v>
      </c>
      <c r="H98" s="9">
        <f t="shared" ref="H98" si="12">SUBTOTAL(9,H99:H104)</f>
        <v>311</v>
      </c>
    </row>
    <row r="99" spans="1:8" s="13" customFormat="1">
      <c r="A99" s="25" t="s">
        <v>128</v>
      </c>
      <c r="B99" s="6" t="s">
        <v>29</v>
      </c>
      <c r="C99" s="6" t="s">
        <v>16</v>
      </c>
      <c r="D99" s="6" t="s">
        <v>17</v>
      </c>
      <c r="E99" s="6" t="s">
        <v>127</v>
      </c>
      <c r="F99" s="6"/>
      <c r="G99" s="8">
        <f>SUBTOTAL(9,G100)</f>
        <v>311</v>
      </c>
      <c r="H99" s="9">
        <f>SUBTOTAL(9,H100)</f>
        <v>311</v>
      </c>
    </row>
    <row r="100" spans="1:8" ht="75">
      <c r="A100" s="25" t="s">
        <v>176</v>
      </c>
      <c r="B100" s="6" t="s">
        <v>29</v>
      </c>
      <c r="C100" s="6" t="s">
        <v>16</v>
      </c>
      <c r="D100" s="6" t="s">
        <v>17</v>
      </c>
      <c r="E100" s="6" t="s">
        <v>127</v>
      </c>
      <c r="F100" s="6" t="s">
        <v>177</v>
      </c>
      <c r="G100" s="38">
        <v>311</v>
      </c>
      <c r="H100" s="39">
        <v>311</v>
      </c>
    </row>
    <row r="101" spans="1:8" s="13" customFormat="1" ht="18.75" customHeight="1">
      <c r="A101" s="25" t="s">
        <v>204</v>
      </c>
      <c r="B101" s="6" t="s">
        <v>29</v>
      </c>
      <c r="C101" s="6" t="s">
        <v>16</v>
      </c>
      <c r="D101" s="6" t="s">
        <v>17</v>
      </c>
      <c r="E101" s="6" t="s">
        <v>205</v>
      </c>
      <c r="F101" s="6"/>
      <c r="G101" s="8">
        <f>SUBTOTAL(9,G102)</f>
        <v>480</v>
      </c>
      <c r="H101" s="9">
        <f>SUBTOTAL(9,H102)</f>
        <v>0</v>
      </c>
    </row>
    <row r="102" spans="1:8" ht="131.25" customHeight="1">
      <c r="A102" s="25" t="s">
        <v>180</v>
      </c>
      <c r="B102" s="6" t="s">
        <v>29</v>
      </c>
      <c r="C102" s="6" t="s">
        <v>16</v>
      </c>
      <c r="D102" s="6" t="s">
        <v>17</v>
      </c>
      <c r="E102" s="6" t="s">
        <v>205</v>
      </c>
      <c r="F102" s="6" t="s">
        <v>181</v>
      </c>
      <c r="G102" s="38">
        <v>480</v>
      </c>
      <c r="H102" s="39"/>
    </row>
    <row r="103" spans="1:8" ht="112.5">
      <c r="A103" s="25" t="s">
        <v>206</v>
      </c>
      <c r="B103" s="6" t="s">
        <v>29</v>
      </c>
      <c r="C103" s="6" t="s">
        <v>16</v>
      </c>
      <c r="D103" s="6" t="s">
        <v>17</v>
      </c>
      <c r="E103" s="6" t="s">
        <v>207</v>
      </c>
      <c r="F103" s="6"/>
      <c r="G103" s="8">
        <f>SUBTOTAL(9,G104)</f>
        <v>100</v>
      </c>
      <c r="H103" s="9">
        <f>SUBTOTAL(9,H104)</f>
        <v>0</v>
      </c>
    </row>
    <row r="104" spans="1:8" ht="37.5">
      <c r="A104" s="25" t="s">
        <v>180</v>
      </c>
      <c r="B104" s="6" t="s">
        <v>29</v>
      </c>
      <c r="C104" s="6" t="s">
        <v>16</v>
      </c>
      <c r="D104" s="6" t="s">
        <v>17</v>
      </c>
      <c r="E104" s="6" t="s">
        <v>207</v>
      </c>
      <c r="F104" s="6" t="s">
        <v>181</v>
      </c>
      <c r="G104" s="38">
        <v>100</v>
      </c>
      <c r="H104" s="39"/>
    </row>
    <row r="105" spans="1:8" s="34" customFormat="1" ht="37.5">
      <c r="A105" s="27" t="s">
        <v>25</v>
      </c>
      <c r="B105" s="10" t="s">
        <v>29</v>
      </c>
      <c r="C105" s="10" t="s">
        <v>22</v>
      </c>
      <c r="D105" s="10"/>
      <c r="E105" s="10"/>
      <c r="F105" s="10"/>
      <c r="G105" s="14">
        <f>SUBTOTAL(9,G106:G131)</f>
        <v>43698</v>
      </c>
      <c r="H105" s="15">
        <f t="shared" ref="H105" si="13">SUBTOTAL(9,H106:H131)</f>
        <v>19176</v>
      </c>
    </row>
    <row r="106" spans="1:8">
      <c r="A106" s="25" t="s">
        <v>135</v>
      </c>
      <c r="B106" s="6" t="s">
        <v>29</v>
      </c>
      <c r="C106" s="6" t="s">
        <v>22</v>
      </c>
      <c r="D106" s="6" t="s">
        <v>11</v>
      </c>
      <c r="E106" s="6"/>
      <c r="F106" s="6"/>
      <c r="G106" s="8">
        <f>SUBTOTAL(9,G107:G108)</f>
        <v>180</v>
      </c>
      <c r="H106" s="9">
        <f>SUBTOTAL(9,H107:H108)</f>
        <v>0</v>
      </c>
    </row>
    <row r="107" spans="1:8" ht="18.75" customHeight="1">
      <c r="A107" s="25" t="s">
        <v>153</v>
      </c>
      <c r="B107" s="6" t="s">
        <v>29</v>
      </c>
      <c r="C107" s="6" t="s">
        <v>22</v>
      </c>
      <c r="D107" s="6" t="s">
        <v>11</v>
      </c>
      <c r="E107" s="6" t="s">
        <v>154</v>
      </c>
      <c r="F107" s="6"/>
      <c r="G107" s="8">
        <f>SUBTOTAL(9,G108:G108)</f>
        <v>180</v>
      </c>
      <c r="H107" s="9">
        <f>SUBTOTAL(9,H108:H108)</f>
        <v>0</v>
      </c>
    </row>
    <row r="108" spans="1:8" s="29" customFormat="1">
      <c r="A108" s="25" t="s">
        <v>27</v>
      </c>
      <c r="B108" s="6" t="s">
        <v>29</v>
      </c>
      <c r="C108" s="6" t="s">
        <v>22</v>
      </c>
      <c r="D108" s="6" t="s">
        <v>11</v>
      </c>
      <c r="E108" s="6" t="s">
        <v>154</v>
      </c>
      <c r="F108" s="6" t="s">
        <v>24</v>
      </c>
      <c r="G108" s="38">
        <v>180</v>
      </c>
      <c r="H108" s="39"/>
    </row>
    <row r="109" spans="1:8" s="30" customFormat="1">
      <c r="A109" s="25" t="s">
        <v>48</v>
      </c>
      <c r="B109" s="6" t="s">
        <v>29</v>
      </c>
      <c r="C109" s="6" t="s">
        <v>22</v>
      </c>
      <c r="D109" s="6" t="s">
        <v>47</v>
      </c>
      <c r="E109" s="6"/>
      <c r="F109" s="6"/>
      <c r="G109" s="8">
        <f>SUBTOTAL(9,G110:G111)</f>
        <v>2672</v>
      </c>
      <c r="H109" s="9">
        <f>SUBTOTAL(9,H110:H111)</f>
        <v>0</v>
      </c>
    </row>
    <row r="110" spans="1:8" s="30" customFormat="1" ht="93.75" customHeight="1">
      <c r="A110" s="25" t="s">
        <v>50</v>
      </c>
      <c r="B110" s="6" t="s">
        <v>29</v>
      </c>
      <c r="C110" s="6" t="s">
        <v>22</v>
      </c>
      <c r="D110" s="6" t="s">
        <v>47</v>
      </c>
      <c r="E110" s="6" t="s">
        <v>49</v>
      </c>
      <c r="F110" s="6"/>
      <c r="G110" s="8">
        <f>SUBTOTAL(9,G111:G111)</f>
        <v>2672</v>
      </c>
      <c r="H110" s="9">
        <f>SUBTOTAL(9,H111:H111)</f>
        <v>0</v>
      </c>
    </row>
    <row r="111" spans="1:8" ht="150">
      <c r="A111" s="40" t="s">
        <v>130</v>
      </c>
      <c r="B111" s="6" t="s">
        <v>29</v>
      </c>
      <c r="C111" s="6" t="s">
        <v>22</v>
      </c>
      <c r="D111" s="6" t="s">
        <v>47</v>
      </c>
      <c r="E111" s="6" t="s">
        <v>49</v>
      </c>
      <c r="F111" s="6" t="s">
        <v>51</v>
      </c>
      <c r="G111" s="38">
        <v>2672</v>
      </c>
      <c r="H111" s="39"/>
    </row>
    <row r="112" spans="1:8" ht="37.5">
      <c r="A112" s="25" t="s">
        <v>208</v>
      </c>
      <c r="B112" s="6" t="s">
        <v>29</v>
      </c>
      <c r="C112" s="6" t="s">
        <v>22</v>
      </c>
      <c r="D112" s="6" t="s">
        <v>44</v>
      </c>
      <c r="E112" s="6"/>
      <c r="F112" s="6"/>
      <c r="G112" s="8">
        <f>SUBTOTAL(9,G113:G116)</f>
        <v>26621</v>
      </c>
      <c r="H112" s="9">
        <f t="shared" ref="H112" si="14">SUBTOTAL(9,H113:H116)</f>
        <v>18950</v>
      </c>
    </row>
    <row r="113" spans="1:8">
      <c r="A113" s="25" t="s">
        <v>128</v>
      </c>
      <c r="B113" s="6" t="s">
        <v>29</v>
      </c>
      <c r="C113" s="6" t="s">
        <v>22</v>
      </c>
      <c r="D113" s="6" t="s">
        <v>44</v>
      </c>
      <c r="E113" s="6" t="s">
        <v>127</v>
      </c>
      <c r="F113" s="6"/>
      <c r="G113" s="8">
        <f>SUBTOTAL(9,G114:G114)</f>
        <v>18950</v>
      </c>
      <c r="H113" s="9">
        <f>SUBTOTAL(9,H114:H114)</f>
        <v>18950</v>
      </c>
    </row>
    <row r="114" spans="1:8">
      <c r="A114" s="40" t="s">
        <v>198</v>
      </c>
      <c r="B114" s="6" t="s">
        <v>29</v>
      </c>
      <c r="C114" s="6" t="s">
        <v>22</v>
      </c>
      <c r="D114" s="6" t="s">
        <v>44</v>
      </c>
      <c r="E114" s="6" t="s">
        <v>127</v>
      </c>
      <c r="F114" s="6" t="s">
        <v>199</v>
      </c>
      <c r="G114" s="38">
        <v>18950</v>
      </c>
      <c r="H114" s="39">
        <v>18950</v>
      </c>
    </row>
    <row r="115" spans="1:8" ht="75">
      <c r="A115" s="35" t="s">
        <v>209</v>
      </c>
      <c r="B115" s="6" t="s">
        <v>29</v>
      </c>
      <c r="C115" s="6" t="s">
        <v>22</v>
      </c>
      <c r="D115" s="6" t="s">
        <v>44</v>
      </c>
      <c r="E115" s="6" t="s">
        <v>210</v>
      </c>
      <c r="F115" s="6"/>
      <c r="G115" s="8">
        <f>SUBTOTAL(9,G116)</f>
        <v>7671</v>
      </c>
      <c r="H115" s="9">
        <f>SUBTOTAL(9,H116)</f>
        <v>0</v>
      </c>
    </row>
    <row r="116" spans="1:8" s="13" customFormat="1" ht="37.5">
      <c r="A116" s="25" t="s">
        <v>180</v>
      </c>
      <c r="B116" s="6" t="s">
        <v>29</v>
      </c>
      <c r="C116" s="6" t="s">
        <v>22</v>
      </c>
      <c r="D116" s="6" t="s">
        <v>44</v>
      </c>
      <c r="E116" s="6" t="s">
        <v>210</v>
      </c>
      <c r="F116" s="6" t="s">
        <v>181</v>
      </c>
      <c r="G116" s="38">
        <v>7671</v>
      </c>
      <c r="H116" s="39"/>
    </row>
    <row r="117" spans="1:8" s="13" customFormat="1" ht="37.5">
      <c r="A117" s="40" t="s">
        <v>26</v>
      </c>
      <c r="B117" s="6" t="s">
        <v>29</v>
      </c>
      <c r="C117" s="6" t="s">
        <v>22</v>
      </c>
      <c r="D117" s="6" t="s">
        <v>23</v>
      </c>
      <c r="E117" s="6"/>
      <c r="F117" s="6"/>
      <c r="G117" s="8">
        <f>SUBTOTAL(9,G118:G131)</f>
        <v>14225</v>
      </c>
      <c r="H117" s="9">
        <f>SUBTOTAL(9,H118:H131)</f>
        <v>226</v>
      </c>
    </row>
    <row r="118" spans="1:8" ht="56.25">
      <c r="A118" s="25" t="s">
        <v>211</v>
      </c>
      <c r="B118" s="6" t="s">
        <v>29</v>
      </c>
      <c r="C118" s="6" t="s">
        <v>22</v>
      </c>
      <c r="D118" s="6" t="s">
        <v>23</v>
      </c>
      <c r="E118" s="6" t="s">
        <v>141</v>
      </c>
      <c r="F118" s="6"/>
      <c r="G118" s="8">
        <f>SUBTOTAL(9,G119:G119)</f>
        <v>12182</v>
      </c>
      <c r="H118" s="9">
        <f>SUBTOTAL(9,H119:H119)</f>
        <v>0</v>
      </c>
    </row>
    <row r="119" spans="1:8">
      <c r="A119" s="40" t="s">
        <v>134</v>
      </c>
      <c r="B119" s="6" t="s">
        <v>29</v>
      </c>
      <c r="C119" s="6" t="s">
        <v>22</v>
      </c>
      <c r="D119" s="6" t="s">
        <v>23</v>
      </c>
      <c r="E119" s="6" t="s">
        <v>141</v>
      </c>
      <c r="F119" s="6" t="s">
        <v>89</v>
      </c>
      <c r="G119" s="38">
        <v>12182</v>
      </c>
      <c r="H119" s="39"/>
    </row>
    <row r="120" spans="1:8" ht="37.5">
      <c r="A120" s="25" t="s">
        <v>212</v>
      </c>
      <c r="B120" s="6" t="s">
        <v>29</v>
      </c>
      <c r="C120" s="6" t="s">
        <v>22</v>
      </c>
      <c r="D120" s="6" t="s">
        <v>23</v>
      </c>
      <c r="E120" s="6" t="s">
        <v>155</v>
      </c>
      <c r="F120" s="6"/>
      <c r="G120" s="8">
        <f>SUBTOTAL(9,G121:G121)</f>
        <v>0</v>
      </c>
      <c r="H120" s="9">
        <f>SUBTOTAL(9,H121:H121)</f>
        <v>0</v>
      </c>
    </row>
    <row r="121" spans="1:8" ht="37.5">
      <c r="A121" s="25" t="s">
        <v>145</v>
      </c>
      <c r="B121" s="6" t="s">
        <v>29</v>
      </c>
      <c r="C121" s="6" t="s">
        <v>22</v>
      </c>
      <c r="D121" s="6" t="s">
        <v>23</v>
      </c>
      <c r="E121" s="6" t="s">
        <v>155</v>
      </c>
      <c r="F121" s="6" t="s">
        <v>143</v>
      </c>
      <c r="G121" s="38"/>
      <c r="H121" s="39"/>
    </row>
    <row r="122" spans="1:8">
      <c r="A122" s="25" t="s">
        <v>128</v>
      </c>
      <c r="B122" s="6" t="s">
        <v>29</v>
      </c>
      <c r="C122" s="6" t="s">
        <v>22</v>
      </c>
      <c r="D122" s="6" t="s">
        <v>23</v>
      </c>
      <c r="E122" s="6" t="s">
        <v>127</v>
      </c>
      <c r="F122" s="6"/>
      <c r="G122" s="8">
        <f>SUBTOTAL(9,G123:G124)</f>
        <v>226</v>
      </c>
      <c r="H122" s="9">
        <f t="shared" ref="H122" si="15">SUBTOTAL(9,H123:H124)</f>
        <v>226</v>
      </c>
    </row>
    <row r="123" spans="1:8">
      <c r="A123" s="40" t="s">
        <v>198</v>
      </c>
      <c r="B123" s="6" t="s">
        <v>29</v>
      </c>
      <c r="C123" s="6" t="s">
        <v>22</v>
      </c>
      <c r="D123" s="6" t="s">
        <v>23</v>
      </c>
      <c r="E123" s="6" t="s">
        <v>127</v>
      </c>
      <c r="F123" s="6" t="s">
        <v>199</v>
      </c>
      <c r="G123" s="38">
        <v>226</v>
      </c>
      <c r="H123" s="39">
        <v>226</v>
      </c>
    </row>
    <row r="124" spans="1:8" ht="37.5">
      <c r="A124" s="25" t="s">
        <v>145</v>
      </c>
      <c r="B124" s="6" t="s">
        <v>29</v>
      </c>
      <c r="C124" s="6" t="s">
        <v>22</v>
      </c>
      <c r="D124" s="6" t="s">
        <v>23</v>
      </c>
      <c r="E124" s="6" t="s">
        <v>127</v>
      </c>
      <c r="F124" s="6" t="s">
        <v>143</v>
      </c>
      <c r="G124" s="38"/>
      <c r="H124" s="39"/>
    </row>
    <row r="125" spans="1:8" ht="75">
      <c r="A125" s="25" t="s">
        <v>213</v>
      </c>
      <c r="B125" s="6" t="s">
        <v>29</v>
      </c>
      <c r="C125" s="6" t="s">
        <v>22</v>
      </c>
      <c r="D125" s="6" t="s">
        <v>23</v>
      </c>
      <c r="E125" s="6" t="s">
        <v>214</v>
      </c>
      <c r="F125" s="6"/>
      <c r="G125" s="8">
        <f>SUBTOTAL(9,G126:G127)</f>
        <v>835</v>
      </c>
      <c r="H125" s="9">
        <f>SUBTOTAL(9,H126:H127)</f>
        <v>0</v>
      </c>
    </row>
    <row r="126" spans="1:8" ht="37.5" collapsed="1">
      <c r="A126" s="25" t="s">
        <v>180</v>
      </c>
      <c r="B126" s="6" t="s">
        <v>29</v>
      </c>
      <c r="C126" s="6" t="s">
        <v>22</v>
      </c>
      <c r="D126" s="6" t="s">
        <v>23</v>
      </c>
      <c r="E126" s="6" t="s">
        <v>214</v>
      </c>
      <c r="F126" s="6" t="s">
        <v>181</v>
      </c>
      <c r="G126" s="38">
        <v>396</v>
      </c>
      <c r="H126" s="39"/>
    </row>
    <row r="127" spans="1:8" ht="37.5" customHeight="1">
      <c r="A127" s="25" t="s">
        <v>145</v>
      </c>
      <c r="B127" s="6" t="s">
        <v>29</v>
      </c>
      <c r="C127" s="6" t="s">
        <v>22</v>
      </c>
      <c r="D127" s="6" t="s">
        <v>23</v>
      </c>
      <c r="E127" s="6" t="s">
        <v>214</v>
      </c>
      <c r="F127" s="6" t="s">
        <v>143</v>
      </c>
      <c r="G127" s="38">
        <v>439</v>
      </c>
      <c r="H127" s="39"/>
    </row>
    <row r="128" spans="1:8" ht="75">
      <c r="A128" s="25" t="s">
        <v>184</v>
      </c>
      <c r="B128" s="6" t="s">
        <v>29</v>
      </c>
      <c r="C128" s="6" t="s">
        <v>22</v>
      </c>
      <c r="D128" s="6" t="s">
        <v>23</v>
      </c>
      <c r="E128" s="6" t="s">
        <v>185</v>
      </c>
      <c r="F128" s="6"/>
      <c r="G128" s="8">
        <f>SUBTOTAL(9,G129:G129)</f>
        <v>739</v>
      </c>
      <c r="H128" s="9">
        <f>SUBTOTAL(9,H129:H129)</f>
        <v>0</v>
      </c>
    </row>
    <row r="129" spans="1:8" ht="37.5">
      <c r="A129" s="25" t="s">
        <v>180</v>
      </c>
      <c r="B129" s="6" t="s">
        <v>29</v>
      </c>
      <c r="C129" s="6" t="s">
        <v>22</v>
      </c>
      <c r="D129" s="6" t="s">
        <v>23</v>
      </c>
      <c r="E129" s="6" t="s">
        <v>185</v>
      </c>
      <c r="F129" s="6" t="s">
        <v>181</v>
      </c>
      <c r="G129" s="38">
        <v>739</v>
      </c>
      <c r="H129" s="39"/>
    </row>
    <row r="130" spans="1:8" ht="37.5" customHeight="1">
      <c r="A130" s="25" t="s">
        <v>215</v>
      </c>
      <c r="B130" s="6" t="s">
        <v>29</v>
      </c>
      <c r="C130" s="6" t="s">
        <v>22</v>
      </c>
      <c r="D130" s="6" t="s">
        <v>23</v>
      </c>
      <c r="E130" s="6" t="s">
        <v>216</v>
      </c>
      <c r="F130" s="6"/>
      <c r="G130" s="8">
        <f>SUBTOTAL(9,G131:G131)</f>
        <v>243</v>
      </c>
      <c r="H130" s="9">
        <f>SUBTOTAL(9,H131:H131)</f>
        <v>0</v>
      </c>
    </row>
    <row r="131" spans="1:8" s="13" customFormat="1" ht="37.5">
      <c r="A131" s="25" t="s">
        <v>180</v>
      </c>
      <c r="B131" s="6" t="s">
        <v>29</v>
      </c>
      <c r="C131" s="6" t="s">
        <v>22</v>
      </c>
      <c r="D131" s="6" t="s">
        <v>23</v>
      </c>
      <c r="E131" s="6" t="s">
        <v>216</v>
      </c>
      <c r="F131" s="6" t="s">
        <v>181</v>
      </c>
      <c r="G131" s="38">
        <v>243</v>
      </c>
      <c r="H131" s="39"/>
    </row>
    <row r="132" spans="1:8" ht="37.5">
      <c r="A132" s="27" t="s">
        <v>52</v>
      </c>
      <c r="B132" s="10" t="s">
        <v>29</v>
      </c>
      <c r="C132" s="10" t="s">
        <v>53</v>
      </c>
      <c r="D132" s="10"/>
      <c r="E132" s="10"/>
      <c r="F132" s="10"/>
      <c r="G132" s="14">
        <f>SUBTOTAL(9,G133:G160)</f>
        <v>76711</v>
      </c>
      <c r="H132" s="15">
        <f t="shared" ref="H132" si="16">SUBTOTAL(9,H133:H160)</f>
        <v>15118</v>
      </c>
    </row>
    <row r="133" spans="1:8">
      <c r="A133" s="25" t="s">
        <v>88</v>
      </c>
      <c r="B133" s="6" t="s">
        <v>29</v>
      </c>
      <c r="C133" s="6" t="s">
        <v>53</v>
      </c>
      <c r="D133" s="6" t="s">
        <v>11</v>
      </c>
      <c r="E133" s="6"/>
      <c r="F133" s="6"/>
      <c r="G133" s="8">
        <f>SUBTOTAL(9,G134:G135)</f>
        <v>1330</v>
      </c>
      <c r="H133" s="9">
        <f>SUBTOTAL(9,H134:H135)</f>
        <v>0</v>
      </c>
    </row>
    <row r="134" spans="1:8" s="29" customFormat="1" ht="93.75">
      <c r="A134" s="25" t="s">
        <v>156</v>
      </c>
      <c r="B134" s="6" t="s">
        <v>29</v>
      </c>
      <c r="C134" s="6" t="s">
        <v>53</v>
      </c>
      <c r="D134" s="6" t="s">
        <v>11</v>
      </c>
      <c r="E134" s="6" t="s">
        <v>147</v>
      </c>
      <c r="F134" s="6"/>
      <c r="G134" s="8">
        <f>SUBTOTAL(9,G135:G135)</f>
        <v>1330</v>
      </c>
      <c r="H134" s="9">
        <f>SUBTOTAL(9,H135:H135)</f>
        <v>0</v>
      </c>
    </row>
    <row r="135" spans="1:8">
      <c r="A135" s="40" t="s">
        <v>198</v>
      </c>
      <c r="B135" s="6" t="s">
        <v>29</v>
      </c>
      <c r="C135" s="6" t="s">
        <v>53</v>
      </c>
      <c r="D135" s="6" t="s">
        <v>11</v>
      </c>
      <c r="E135" s="6" t="s">
        <v>147</v>
      </c>
      <c r="F135" s="6" t="s">
        <v>199</v>
      </c>
      <c r="G135" s="38">
        <v>1330</v>
      </c>
      <c r="H135" s="39"/>
    </row>
    <row r="136" spans="1:8">
      <c r="A136" s="25" t="s">
        <v>54</v>
      </c>
      <c r="B136" s="6" t="s">
        <v>29</v>
      </c>
      <c r="C136" s="6" t="s">
        <v>53</v>
      </c>
      <c r="D136" s="6" t="s">
        <v>12</v>
      </c>
      <c r="E136" s="6"/>
      <c r="F136" s="6"/>
      <c r="G136" s="8">
        <f>SUBTOTAL(9,G137:G144)</f>
        <v>6413</v>
      </c>
      <c r="H136" s="9">
        <f t="shared" ref="H136" si="17">SUBTOTAL(9,H137:H144)</f>
        <v>5143</v>
      </c>
    </row>
    <row r="137" spans="1:8" ht="37.5">
      <c r="A137" s="25" t="s">
        <v>56</v>
      </c>
      <c r="B137" s="6" t="s">
        <v>29</v>
      </c>
      <c r="C137" s="6" t="s">
        <v>53</v>
      </c>
      <c r="D137" s="6" t="s">
        <v>12</v>
      </c>
      <c r="E137" s="6" t="s">
        <v>55</v>
      </c>
      <c r="F137" s="6"/>
      <c r="G137" s="8">
        <f>SUBTOTAL(9,G138:G138)</f>
        <v>951</v>
      </c>
      <c r="H137" s="9">
        <f>SUBTOTAL(9,H138:H138)</f>
        <v>0</v>
      </c>
    </row>
    <row r="138" spans="1:8" s="13" customFormat="1" ht="75">
      <c r="A138" s="25" t="s">
        <v>176</v>
      </c>
      <c r="B138" s="6" t="s">
        <v>29</v>
      </c>
      <c r="C138" s="6" t="s">
        <v>53</v>
      </c>
      <c r="D138" s="6" t="s">
        <v>12</v>
      </c>
      <c r="E138" s="6" t="s">
        <v>55</v>
      </c>
      <c r="F138" s="6" t="s">
        <v>177</v>
      </c>
      <c r="G138" s="38">
        <v>951</v>
      </c>
      <c r="H138" s="39"/>
    </row>
    <row r="139" spans="1:8" ht="37.5">
      <c r="A139" s="25" t="s">
        <v>101</v>
      </c>
      <c r="B139" s="6" t="s">
        <v>29</v>
      </c>
      <c r="C139" s="6" t="s">
        <v>53</v>
      </c>
      <c r="D139" s="6" t="s">
        <v>12</v>
      </c>
      <c r="E139" s="6" t="s">
        <v>149</v>
      </c>
      <c r="F139" s="6"/>
      <c r="G139" s="8">
        <f>SUBTOTAL(9,G140)</f>
        <v>4549</v>
      </c>
      <c r="H139" s="8">
        <f t="shared" ref="H139" si="18">SUBTOTAL(9,H140)</f>
        <v>4321</v>
      </c>
    </row>
    <row r="140" spans="1:8" ht="150">
      <c r="A140" s="40" t="s">
        <v>130</v>
      </c>
      <c r="B140" s="6" t="s">
        <v>29</v>
      </c>
      <c r="C140" s="6" t="s">
        <v>53</v>
      </c>
      <c r="D140" s="6" t="s">
        <v>12</v>
      </c>
      <c r="E140" s="6" t="s">
        <v>149</v>
      </c>
      <c r="F140" s="6" t="s">
        <v>51</v>
      </c>
      <c r="G140" s="38">
        <v>4549</v>
      </c>
      <c r="H140" s="39">
        <v>4321</v>
      </c>
    </row>
    <row r="141" spans="1:8">
      <c r="A141" s="25" t="s">
        <v>128</v>
      </c>
      <c r="B141" s="6" t="s">
        <v>29</v>
      </c>
      <c r="C141" s="6" t="s">
        <v>53</v>
      </c>
      <c r="D141" s="6" t="s">
        <v>12</v>
      </c>
      <c r="E141" s="6" t="s">
        <v>127</v>
      </c>
      <c r="F141" s="6"/>
      <c r="G141" s="8">
        <f>SUBTOTAL(9,G142)</f>
        <v>822</v>
      </c>
      <c r="H141" s="9">
        <f>SUBTOTAL(9,H142)</f>
        <v>822</v>
      </c>
    </row>
    <row r="142" spans="1:8" ht="150">
      <c r="A142" s="40" t="s">
        <v>130</v>
      </c>
      <c r="B142" s="6" t="s">
        <v>29</v>
      </c>
      <c r="C142" s="6" t="s">
        <v>53</v>
      </c>
      <c r="D142" s="6" t="s">
        <v>12</v>
      </c>
      <c r="E142" s="6" t="s">
        <v>127</v>
      </c>
      <c r="F142" s="6" t="s">
        <v>51</v>
      </c>
      <c r="G142" s="38">
        <v>822</v>
      </c>
      <c r="H142" s="39">
        <v>822</v>
      </c>
    </row>
    <row r="143" spans="1:8" ht="93.75">
      <c r="A143" s="25" t="s">
        <v>217</v>
      </c>
      <c r="B143" s="6" t="s">
        <v>29</v>
      </c>
      <c r="C143" s="6" t="s">
        <v>53</v>
      </c>
      <c r="D143" s="6" t="s">
        <v>12</v>
      </c>
      <c r="E143" s="6" t="s">
        <v>218</v>
      </c>
      <c r="F143" s="6"/>
      <c r="G143" s="8">
        <f>SUBTOTAL(9,G144:G144)</f>
        <v>91</v>
      </c>
      <c r="H143" s="9">
        <f>SUBTOTAL(9,H144:H144)</f>
        <v>0</v>
      </c>
    </row>
    <row r="144" spans="1:8" ht="37.5">
      <c r="A144" s="25" t="s">
        <v>180</v>
      </c>
      <c r="B144" s="6" t="s">
        <v>29</v>
      </c>
      <c r="C144" s="6" t="s">
        <v>53</v>
      </c>
      <c r="D144" s="6" t="s">
        <v>12</v>
      </c>
      <c r="E144" s="6" t="s">
        <v>218</v>
      </c>
      <c r="F144" s="6" t="s">
        <v>181</v>
      </c>
      <c r="G144" s="38">
        <v>91</v>
      </c>
      <c r="H144" s="39"/>
    </row>
    <row r="145" spans="1:8" s="7" customFormat="1">
      <c r="A145" s="25" t="s">
        <v>57</v>
      </c>
      <c r="B145" s="6" t="s">
        <v>29</v>
      </c>
      <c r="C145" s="6" t="s">
        <v>53</v>
      </c>
      <c r="D145" s="6" t="s">
        <v>16</v>
      </c>
      <c r="E145" s="6"/>
      <c r="F145" s="6"/>
      <c r="G145" s="8">
        <f>SUBTOTAL(9,G146:G155)</f>
        <v>49468</v>
      </c>
      <c r="H145" s="9">
        <f>SUBTOTAL(9,H146:H155)</f>
        <v>0</v>
      </c>
    </row>
    <row r="146" spans="1:8">
      <c r="A146" s="25" t="s">
        <v>113</v>
      </c>
      <c r="B146" s="6" t="s">
        <v>29</v>
      </c>
      <c r="C146" s="6" t="s">
        <v>53</v>
      </c>
      <c r="D146" s="6" t="s">
        <v>16</v>
      </c>
      <c r="E146" s="6" t="s">
        <v>112</v>
      </c>
      <c r="F146" s="6"/>
      <c r="G146" s="8">
        <f>SUBTOTAL(9,G147)</f>
        <v>16410</v>
      </c>
      <c r="H146" s="9">
        <f>SUBTOTAL(9,H147)</f>
        <v>0</v>
      </c>
    </row>
    <row r="147" spans="1:8">
      <c r="A147" s="40" t="s">
        <v>198</v>
      </c>
      <c r="B147" s="6" t="s">
        <v>29</v>
      </c>
      <c r="C147" s="6" t="s">
        <v>53</v>
      </c>
      <c r="D147" s="6" t="s">
        <v>16</v>
      </c>
      <c r="E147" s="6" t="s">
        <v>112</v>
      </c>
      <c r="F147" s="6" t="s">
        <v>199</v>
      </c>
      <c r="G147" s="38">
        <v>16410</v>
      </c>
      <c r="H147" s="39"/>
    </row>
    <row r="148" spans="1:8" ht="112.5">
      <c r="A148" s="25" t="s">
        <v>114</v>
      </c>
      <c r="B148" s="6" t="s">
        <v>29</v>
      </c>
      <c r="C148" s="6" t="s">
        <v>53</v>
      </c>
      <c r="D148" s="6" t="s">
        <v>16</v>
      </c>
      <c r="E148" s="6" t="s">
        <v>115</v>
      </c>
      <c r="F148" s="28"/>
      <c r="G148" s="8">
        <f>SUBTOTAL(9,G149:G150)</f>
        <v>13288</v>
      </c>
      <c r="H148" s="9">
        <f t="shared" ref="H148" si="19">SUBTOTAL(9,H149:H150)</f>
        <v>0</v>
      </c>
    </row>
    <row r="149" spans="1:8" ht="75">
      <c r="A149" s="25" t="s">
        <v>176</v>
      </c>
      <c r="B149" s="6" t="s">
        <v>29</v>
      </c>
      <c r="C149" s="6" t="s">
        <v>53</v>
      </c>
      <c r="D149" s="6" t="s">
        <v>16</v>
      </c>
      <c r="E149" s="6" t="s">
        <v>115</v>
      </c>
      <c r="F149" s="6" t="s">
        <v>177</v>
      </c>
      <c r="G149" s="38">
        <v>499</v>
      </c>
      <c r="H149" s="39"/>
    </row>
    <row r="150" spans="1:8">
      <c r="A150" s="40" t="s">
        <v>198</v>
      </c>
      <c r="B150" s="6" t="s">
        <v>29</v>
      </c>
      <c r="C150" s="6" t="s">
        <v>53</v>
      </c>
      <c r="D150" s="6" t="s">
        <v>16</v>
      </c>
      <c r="E150" s="6" t="s">
        <v>115</v>
      </c>
      <c r="F150" s="6" t="s">
        <v>199</v>
      </c>
      <c r="G150" s="38">
        <v>12789</v>
      </c>
      <c r="H150" s="39"/>
    </row>
    <row r="151" spans="1:8" ht="37.5">
      <c r="A151" s="41" t="s">
        <v>116</v>
      </c>
      <c r="B151" s="6" t="s">
        <v>29</v>
      </c>
      <c r="C151" s="6" t="s">
        <v>53</v>
      </c>
      <c r="D151" s="6" t="s">
        <v>16</v>
      </c>
      <c r="E151" s="6" t="s">
        <v>117</v>
      </c>
      <c r="F151" s="28"/>
      <c r="G151" s="8">
        <f>SUBTOTAL(9,G152)</f>
        <v>796</v>
      </c>
      <c r="H151" s="9">
        <f>SUBTOTAL(9,H152)</f>
        <v>0</v>
      </c>
    </row>
    <row r="152" spans="1:8">
      <c r="A152" s="40" t="s">
        <v>198</v>
      </c>
      <c r="B152" s="6" t="s">
        <v>29</v>
      </c>
      <c r="C152" s="6" t="s">
        <v>53</v>
      </c>
      <c r="D152" s="6" t="s">
        <v>16</v>
      </c>
      <c r="E152" s="6" t="s">
        <v>117</v>
      </c>
      <c r="F152" s="6" t="s">
        <v>199</v>
      </c>
      <c r="G152" s="38">
        <v>796</v>
      </c>
      <c r="H152" s="39"/>
    </row>
    <row r="153" spans="1:8" ht="56.25">
      <c r="A153" s="41" t="s">
        <v>118</v>
      </c>
      <c r="B153" s="6" t="s">
        <v>29</v>
      </c>
      <c r="C153" s="6" t="s">
        <v>53</v>
      </c>
      <c r="D153" s="6" t="s">
        <v>16</v>
      </c>
      <c r="E153" s="6" t="s">
        <v>119</v>
      </c>
      <c r="F153" s="6"/>
      <c r="G153" s="8">
        <f>SUBTOTAL(9,G154:G155)</f>
        <v>18974</v>
      </c>
      <c r="H153" s="9">
        <f t="shared" ref="H153" si="20">SUBTOTAL(9,H154:H155)</f>
        <v>0</v>
      </c>
    </row>
    <row r="154" spans="1:8" ht="75">
      <c r="A154" s="25" t="s">
        <v>176</v>
      </c>
      <c r="B154" s="6" t="s">
        <v>29</v>
      </c>
      <c r="C154" s="6" t="s">
        <v>53</v>
      </c>
      <c r="D154" s="6" t="s">
        <v>16</v>
      </c>
      <c r="E154" s="6" t="s">
        <v>119</v>
      </c>
      <c r="F154" s="6" t="s">
        <v>177</v>
      </c>
      <c r="G154" s="38">
        <v>200</v>
      </c>
      <c r="H154" s="39"/>
    </row>
    <row r="155" spans="1:8">
      <c r="A155" s="40" t="s">
        <v>198</v>
      </c>
      <c r="B155" s="6" t="s">
        <v>29</v>
      </c>
      <c r="C155" s="6" t="s">
        <v>53</v>
      </c>
      <c r="D155" s="6" t="s">
        <v>16</v>
      </c>
      <c r="E155" s="6" t="s">
        <v>119</v>
      </c>
      <c r="F155" s="6" t="s">
        <v>199</v>
      </c>
      <c r="G155" s="38">
        <v>18774</v>
      </c>
      <c r="H155" s="39"/>
    </row>
    <row r="156" spans="1:8" ht="56.25" customHeight="1">
      <c r="A156" s="25" t="s">
        <v>58</v>
      </c>
      <c r="B156" s="6" t="s">
        <v>29</v>
      </c>
      <c r="C156" s="6" t="s">
        <v>53</v>
      </c>
      <c r="D156" s="6" t="s">
        <v>53</v>
      </c>
      <c r="E156" s="6"/>
      <c r="F156" s="6"/>
      <c r="G156" s="8">
        <f>SUBTOTAL(9,G157:G160)</f>
        <v>19500</v>
      </c>
      <c r="H156" s="9">
        <f>SUBTOTAL(9,H157:H160)</f>
        <v>9975</v>
      </c>
    </row>
    <row r="157" spans="1:8" ht="37.5">
      <c r="A157" s="25" t="s">
        <v>121</v>
      </c>
      <c r="B157" s="6" t="s">
        <v>29</v>
      </c>
      <c r="C157" s="6" t="s">
        <v>53</v>
      </c>
      <c r="D157" s="6" t="s">
        <v>53</v>
      </c>
      <c r="E157" s="6" t="s">
        <v>120</v>
      </c>
      <c r="F157" s="6"/>
      <c r="G157" s="8">
        <f>SUBTOTAL(9,G158)</f>
        <v>9000</v>
      </c>
      <c r="H157" s="9">
        <f>SUBTOTAL(9,H158)</f>
        <v>0</v>
      </c>
    </row>
    <row r="158" spans="1:8" ht="56.25" customHeight="1">
      <c r="A158" s="40" t="s">
        <v>200</v>
      </c>
      <c r="B158" s="6" t="s">
        <v>29</v>
      </c>
      <c r="C158" s="6" t="s">
        <v>53</v>
      </c>
      <c r="D158" s="6" t="s">
        <v>53</v>
      </c>
      <c r="E158" s="6" t="s">
        <v>120</v>
      </c>
      <c r="F158" s="6" t="s">
        <v>201</v>
      </c>
      <c r="G158" s="38">
        <v>9000</v>
      </c>
      <c r="H158" s="39"/>
    </row>
    <row r="159" spans="1:8" ht="37.5">
      <c r="A159" s="25" t="s">
        <v>101</v>
      </c>
      <c r="B159" s="6" t="s">
        <v>29</v>
      </c>
      <c r="C159" s="6" t="s">
        <v>53</v>
      </c>
      <c r="D159" s="6" t="s">
        <v>53</v>
      </c>
      <c r="E159" s="6" t="s">
        <v>149</v>
      </c>
      <c r="F159" s="6"/>
      <c r="G159" s="8">
        <f>SUBTOTAL(9,G160)</f>
        <v>10500</v>
      </c>
      <c r="H159" s="9">
        <f>SUBTOTAL(9,H160)</f>
        <v>9975</v>
      </c>
    </row>
    <row r="160" spans="1:8">
      <c r="A160" s="40" t="s">
        <v>198</v>
      </c>
      <c r="B160" s="6" t="s">
        <v>29</v>
      </c>
      <c r="C160" s="6" t="s">
        <v>53</v>
      </c>
      <c r="D160" s="6" t="s">
        <v>53</v>
      </c>
      <c r="E160" s="6" t="s">
        <v>149</v>
      </c>
      <c r="F160" s="6" t="s">
        <v>199</v>
      </c>
      <c r="G160" s="38">
        <v>10500</v>
      </c>
      <c r="H160" s="39">
        <v>9975</v>
      </c>
    </row>
    <row r="161" spans="1:8" ht="37.5">
      <c r="A161" s="27" t="s">
        <v>60</v>
      </c>
      <c r="B161" s="10" t="s">
        <v>29</v>
      </c>
      <c r="C161" s="10" t="s">
        <v>59</v>
      </c>
      <c r="D161" s="10"/>
      <c r="E161" s="10"/>
      <c r="F161" s="10"/>
      <c r="G161" s="14">
        <f>SUBTOTAL(9,G162:G168)</f>
        <v>1604</v>
      </c>
      <c r="H161" s="15">
        <f t="shared" ref="H161" si="21">SUBTOTAL(9,H162:H168)</f>
        <v>376</v>
      </c>
    </row>
    <row r="162" spans="1:8" ht="37.5" collapsed="1">
      <c r="A162" s="25" t="s">
        <v>61</v>
      </c>
      <c r="B162" s="6" t="s">
        <v>29</v>
      </c>
      <c r="C162" s="6" t="s">
        <v>59</v>
      </c>
      <c r="D162" s="6" t="s">
        <v>53</v>
      </c>
      <c r="E162" s="6"/>
      <c r="F162" s="6"/>
      <c r="G162" s="8">
        <f>SUBTOTAL(9,G163:G168)</f>
        <v>1604</v>
      </c>
      <c r="H162" s="9">
        <f t="shared" ref="H162" si="22">SUBTOTAL(9,H163:H168)</f>
        <v>376</v>
      </c>
    </row>
    <row r="163" spans="1:8">
      <c r="A163" s="25" t="s">
        <v>128</v>
      </c>
      <c r="B163" s="6" t="s">
        <v>29</v>
      </c>
      <c r="C163" s="6" t="s">
        <v>59</v>
      </c>
      <c r="D163" s="6" t="s">
        <v>53</v>
      </c>
      <c r="E163" s="6" t="s">
        <v>127</v>
      </c>
      <c r="F163" s="6"/>
      <c r="G163" s="8">
        <f>SUBTOTAL(9,G164)</f>
        <v>376</v>
      </c>
      <c r="H163" s="9">
        <f>SUBTOTAL(9,H164)</f>
        <v>376</v>
      </c>
    </row>
    <row r="164" spans="1:8" s="29" customFormat="1" ht="75">
      <c r="A164" s="40" t="s">
        <v>176</v>
      </c>
      <c r="B164" s="6" t="s">
        <v>29</v>
      </c>
      <c r="C164" s="6" t="s">
        <v>59</v>
      </c>
      <c r="D164" s="6" t="s">
        <v>53</v>
      </c>
      <c r="E164" s="6" t="s">
        <v>127</v>
      </c>
      <c r="F164" s="6" t="s">
        <v>177</v>
      </c>
      <c r="G164" s="38">
        <v>376</v>
      </c>
      <c r="H164" s="39">
        <v>376</v>
      </c>
    </row>
    <row r="165" spans="1:8" s="29" customFormat="1" ht="37.5">
      <c r="A165" s="25" t="s">
        <v>219</v>
      </c>
      <c r="B165" s="6" t="s">
        <v>29</v>
      </c>
      <c r="C165" s="6" t="s">
        <v>59</v>
      </c>
      <c r="D165" s="6" t="s">
        <v>53</v>
      </c>
      <c r="E165" s="6" t="s">
        <v>220</v>
      </c>
      <c r="F165" s="6"/>
      <c r="G165" s="8">
        <f>SUBTOTAL(9,G166)</f>
        <v>1134</v>
      </c>
      <c r="H165" s="9">
        <f>SUBTOTAL(9,H166)</f>
        <v>0</v>
      </c>
    </row>
    <row r="166" spans="1:8">
      <c r="A166" s="25" t="s">
        <v>27</v>
      </c>
      <c r="B166" s="6" t="s">
        <v>29</v>
      </c>
      <c r="C166" s="6" t="s">
        <v>59</v>
      </c>
      <c r="D166" s="6" t="s">
        <v>53</v>
      </c>
      <c r="E166" s="6" t="s">
        <v>220</v>
      </c>
      <c r="F166" s="6" t="s">
        <v>181</v>
      </c>
      <c r="G166" s="38">
        <v>1134</v>
      </c>
      <c r="H166" s="39"/>
    </row>
    <row r="167" spans="1:8" ht="75">
      <c r="A167" s="25" t="s">
        <v>221</v>
      </c>
      <c r="B167" s="6" t="s">
        <v>29</v>
      </c>
      <c r="C167" s="6" t="s">
        <v>59</v>
      </c>
      <c r="D167" s="6" t="s">
        <v>53</v>
      </c>
      <c r="E167" s="6" t="s">
        <v>222</v>
      </c>
      <c r="F167" s="6"/>
      <c r="G167" s="8">
        <f>SUBTOTAL(9,G168)</f>
        <v>94</v>
      </c>
      <c r="H167" s="9">
        <f>SUBTOTAL(9,H168)</f>
        <v>0</v>
      </c>
    </row>
    <row r="168" spans="1:8">
      <c r="A168" s="25" t="s">
        <v>27</v>
      </c>
      <c r="B168" s="6" t="s">
        <v>29</v>
      </c>
      <c r="C168" s="6" t="s">
        <v>59</v>
      </c>
      <c r="D168" s="6" t="s">
        <v>53</v>
      </c>
      <c r="E168" s="6" t="s">
        <v>222</v>
      </c>
      <c r="F168" s="6" t="s">
        <v>181</v>
      </c>
      <c r="G168" s="38">
        <v>94</v>
      </c>
      <c r="H168" s="39"/>
    </row>
    <row r="169" spans="1:8" ht="37.5">
      <c r="A169" s="27" t="s">
        <v>62</v>
      </c>
      <c r="B169" s="10" t="s">
        <v>29</v>
      </c>
      <c r="C169" s="10" t="s">
        <v>32</v>
      </c>
      <c r="D169" s="10"/>
      <c r="E169" s="10"/>
      <c r="F169" s="10"/>
      <c r="G169" s="14">
        <f>SUBTOTAL(9,G170:G191)</f>
        <v>15455</v>
      </c>
      <c r="H169" s="15">
        <f>SUBTOTAL(9,H170:H191)</f>
        <v>1100</v>
      </c>
    </row>
    <row r="170" spans="1:8">
      <c r="A170" s="25" t="s">
        <v>63</v>
      </c>
      <c r="B170" s="6" t="s">
        <v>29</v>
      </c>
      <c r="C170" s="6" t="s">
        <v>32</v>
      </c>
      <c r="D170" s="6" t="s">
        <v>11</v>
      </c>
      <c r="E170" s="6"/>
      <c r="F170" s="6"/>
      <c r="G170" s="8">
        <f>SUBTOTAL(9,G171:G172)</f>
        <v>4024</v>
      </c>
      <c r="H170" s="9">
        <f>SUBTOTAL(9,H171:H172)</f>
        <v>0</v>
      </c>
    </row>
    <row r="171" spans="1:8" s="29" customFormat="1">
      <c r="A171" s="25" t="s">
        <v>65</v>
      </c>
      <c r="B171" s="6" t="s">
        <v>29</v>
      </c>
      <c r="C171" s="6" t="s">
        <v>32</v>
      </c>
      <c r="D171" s="6" t="s">
        <v>11</v>
      </c>
      <c r="E171" s="6" t="s">
        <v>64</v>
      </c>
      <c r="F171" s="6"/>
      <c r="G171" s="8">
        <f>SUBTOTAL(9,G172:G172)</f>
        <v>4024</v>
      </c>
      <c r="H171" s="9">
        <f>SUBTOTAL(9,H172:H172)</f>
        <v>0</v>
      </c>
    </row>
    <row r="172" spans="1:8" s="34" customFormat="1" ht="75">
      <c r="A172" s="40" t="s">
        <v>176</v>
      </c>
      <c r="B172" s="6" t="s">
        <v>29</v>
      </c>
      <c r="C172" s="6" t="s">
        <v>32</v>
      </c>
      <c r="D172" s="6" t="s">
        <v>11</v>
      </c>
      <c r="E172" s="6" t="s">
        <v>64</v>
      </c>
      <c r="F172" s="6" t="s">
        <v>177</v>
      </c>
      <c r="G172" s="38">
        <v>4024</v>
      </c>
      <c r="H172" s="39"/>
    </row>
    <row r="173" spans="1:8">
      <c r="A173" s="25" t="s">
        <v>66</v>
      </c>
      <c r="B173" s="6" t="s">
        <v>29</v>
      </c>
      <c r="C173" s="6" t="s">
        <v>32</v>
      </c>
      <c r="D173" s="6" t="s">
        <v>12</v>
      </c>
      <c r="E173" s="6"/>
      <c r="F173" s="6"/>
      <c r="G173" s="8">
        <f>SUBTOTAL(9,G174:G179)</f>
        <v>9537</v>
      </c>
      <c r="H173" s="9">
        <f>SUBTOTAL(9,H174:H179)</f>
        <v>0</v>
      </c>
    </row>
    <row r="174" spans="1:8" ht="56.25">
      <c r="A174" s="25" t="s">
        <v>122</v>
      </c>
      <c r="B174" s="6" t="s">
        <v>29</v>
      </c>
      <c r="C174" s="6" t="s">
        <v>32</v>
      </c>
      <c r="D174" s="6" t="s">
        <v>12</v>
      </c>
      <c r="E174" s="6" t="s">
        <v>67</v>
      </c>
      <c r="F174" s="6"/>
      <c r="G174" s="8">
        <f>SUBTOTAL(9,G175)</f>
        <v>8651</v>
      </c>
      <c r="H174" s="9">
        <f>SUBTOTAL(9,H175)</f>
        <v>0</v>
      </c>
    </row>
    <row r="175" spans="1:8" ht="75">
      <c r="A175" s="40" t="s">
        <v>176</v>
      </c>
      <c r="B175" s="6" t="s">
        <v>29</v>
      </c>
      <c r="C175" s="6" t="s">
        <v>32</v>
      </c>
      <c r="D175" s="6" t="s">
        <v>12</v>
      </c>
      <c r="E175" s="6" t="s">
        <v>67</v>
      </c>
      <c r="F175" s="6" t="s">
        <v>177</v>
      </c>
      <c r="G175" s="38">
        <v>8651</v>
      </c>
      <c r="H175" s="39"/>
    </row>
    <row r="176" spans="1:8" s="13" customFormat="1">
      <c r="A176" s="25" t="s">
        <v>69</v>
      </c>
      <c r="B176" s="6" t="s">
        <v>29</v>
      </c>
      <c r="C176" s="6" t="s">
        <v>32</v>
      </c>
      <c r="D176" s="6" t="s">
        <v>12</v>
      </c>
      <c r="E176" s="6" t="s">
        <v>68</v>
      </c>
      <c r="F176" s="6"/>
      <c r="G176" s="8">
        <f>SUBTOTAL(9,G177)</f>
        <v>817</v>
      </c>
      <c r="H176" s="9">
        <f>SUBTOTAL(9,H177)</f>
        <v>0</v>
      </c>
    </row>
    <row r="177" spans="1:8" ht="18.75" customHeight="1">
      <c r="A177" s="40" t="s">
        <v>176</v>
      </c>
      <c r="B177" s="6" t="s">
        <v>29</v>
      </c>
      <c r="C177" s="6" t="s">
        <v>32</v>
      </c>
      <c r="D177" s="6" t="s">
        <v>12</v>
      </c>
      <c r="E177" s="6" t="s">
        <v>68</v>
      </c>
      <c r="F177" s="6" t="s">
        <v>177</v>
      </c>
      <c r="G177" s="38">
        <v>817</v>
      </c>
      <c r="H177" s="39"/>
    </row>
    <row r="178" spans="1:8" ht="37.5">
      <c r="A178" s="25" t="s">
        <v>71</v>
      </c>
      <c r="B178" s="6" t="s">
        <v>29</v>
      </c>
      <c r="C178" s="6" t="s">
        <v>32</v>
      </c>
      <c r="D178" s="6" t="s">
        <v>12</v>
      </c>
      <c r="E178" s="6" t="s">
        <v>70</v>
      </c>
      <c r="F178" s="6"/>
      <c r="G178" s="8">
        <f>SUBTOTAL(9,G179:G179)</f>
        <v>69</v>
      </c>
      <c r="H178" s="9">
        <f>SUBTOTAL(9,H179:H179)</f>
        <v>0</v>
      </c>
    </row>
    <row r="179" spans="1:8" ht="75">
      <c r="A179" s="40" t="s">
        <v>176</v>
      </c>
      <c r="B179" s="6" t="s">
        <v>29</v>
      </c>
      <c r="C179" s="6" t="s">
        <v>32</v>
      </c>
      <c r="D179" s="6" t="s">
        <v>12</v>
      </c>
      <c r="E179" s="6" t="s">
        <v>70</v>
      </c>
      <c r="F179" s="6" t="s">
        <v>177</v>
      </c>
      <c r="G179" s="38">
        <v>69</v>
      </c>
      <c r="H179" s="39"/>
    </row>
    <row r="180" spans="1:8" ht="37.5">
      <c r="A180" s="25" t="s">
        <v>72</v>
      </c>
      <c r="B180" s="6" t="s">
        <v>29</v>
      </c>
      <c r="C180" s="6" t="s">
        <v>32</v>
      </c>
      <c r="D180" s="6" t="s">
        <v>32</v>
      </c>
      <c r="E180" s="6"/>
      <c r="F180" s="6"/>
      <c r="G180" s="8">
        <f>SUBTOTAL(9,G181:G188)</f>
        <v>1694</v>
      </c>
      <c r="H180" s="9">
        <f t="shared" ref="H180" si="23">SUBTOTAL(9,H181:H188)</f>
        <v>1100</v>
      </c>
    </row>
    <row r="181" spans="1:8" ht="37.5">
      <c r="A181" s="25" t="s">
        <v>157</v>
      </c>
      <c r="B181" s="6" t="s">
        <v>29</v>
      </c>
      <c r="C181" s="6" t="s">
        <v>32</v>
      </c>
      <c r="D181" s="6" t="s">
        <v>32</v>
      </c>
      <c r="E181" s="6" t="s">
        <v>158</v>
      </c>
      <c r="F181" s="6"/>
      <c r="G181" s="8">
        <f>SUBTOTAL(9,G182)</f>
        <v>1100</v>
      </c>
      <c r="H181" s="9">
        <f>SUBTOTAL(9,H182)</f>
        <v>1100</v>
      </c>
    </row>
    <row r="182" spans="1:8" ht="75">
      <c r="A182" s="40" t="s">
        <v>176</v>
      </c>
      <c r="B182" s="6" t="s">
        <v>29</v>
      </c>
      <c r="C182" s="6" t="s">
        <v>32</v>
      </c>
      <c r="D182" s="6" t="s">
        <v>32</v>
      </c>
      <c r="E182" s="6" t="s">
        <v>158</v>
      </c>
      <c r="F182" s="6" t="s">
        <v>177</v>
      </c>
      <c r="G182" s="38">
        <v>1100</v>
      </c>
      <c r="H182" s="39">
        <v>1100</v>
      </c>
    </row>
    <row r="183" spans="1:8" ht="56.25">
      <c r="A183" s="25" t="s">
        <v>223</v>
      </c>
      <c r="B183" s="6" t="s">
        <v>29</v>
      </c>
      <c r="C183" s="6" t="s">
        <v>32</v>
      </c>
      <c r="D183" s="6" t="s">
        <v>32</v>
      </c>
      <c r="E183" s="6" t="s">
        <v>224</v>
      </c>
      <c r="F183" s="6"/>
      <c r="G183" s="8">
        <f>SUBTOTAL(9,G184)</f>
        <v>525</v>
      </c>
      <c r="H183" s="9">
        <f>SUBTOTAL(9,H184)</f>
        <v>0</v>
      </c>
    </row>
    <row r="184" spans="1:8" ht="37.5">
      <c r="A184" s="41" t="s">
        <v>180</v>
      </c>
      <c r="B184" s="6" t="s">
        <v>29</v>
      </c>
      <c r="C184" s="6" t="s">
        <v>32</v>
      </c>
      <c r="D184" s="6" t="s">
        <v>32</v>
      </c>
      <c r="E184" s="6" t="s">
        <v>224</v>
      </c>
      <c r="F184" s="6" t="s">
        <v>181</v>
      </c>
      <c r="G184" s="38">
        <v>525</v>
      </c>
      <c r="H184" s="39"/>
    </row>
    <row r="185" spans="1:8" ht="131.25">
      <c r="A185" s="25" t="s">
        <v>225</v>
      </c>
      <c r="B185" s="6" t="s">
        <v>29</v>
      </c>
      <c r="C185" s="6" t="s">
        <v>32</v>
      </c>
      <c r="D185" s="6" t="s">
        <v>32</v>
      </c>
      <c r="E185" s="6" t="s">
        <v>226</v>
      </c>
      <c r="F185" s="6"/>
      <c r="G185" s="8">
        <f>SUBTOTAL(9,G186:G186)</f>
        <v>20</v>
      </c>
      <c r="H185" s="9">
        <f>SUBTOTAL(9,H186:H186)</f>
        <v>0</v>
      </c>
    </row>
    <row r="186" spans="1:8" s="13" customFormat="1" ht="37.5">
      <c r="A186" s="25" t="s">
        <v>180</v>
      </c>
      <c r="B186" s="6" t="s">
        <v>29</v>
      </c>
      <c r="C186" s="6" t="s">
        <v>32</v>
      </c>
      <c r="D186" s="6" t="s">
        <v>32</v>
      </c>
      <c r="E186" s="6" t="s">
        <v>226</v>
      </c>
      <c r="F186" s="6" t="s">
        <v>181</v>
      </c>
      <c r="G186" s="38">
        <v>20</v>
      </c>
      <c r="H186" s="39"/>
    </row>
    <row r="187" spans="1:8" ht="75">
      <c r="A187" s="25" t="s">
        <v>227</v>
      </c>
      <c r="B187" s="6" t="s">
        <v>29</v>
      </c>
      <c r="C187" s="6" t="s">
        <v>32</v>
      </c>
      <c r="D187" s="6" t="s">
        <v>32</v>
      </c>
      <c r="E187" s="6" t="s">
        <v>228</v>
      </c>
      <c r="F187" s="6"/>
      <c r="G187" s="8">
        <f>SUBTOTAL(9,G188:G188)</f>
        <v>49</v>
      </c>
      <c r="H187" s="9">
        <f>SUBTOTAL(9,H188:H188)</f>
        <v>0</v>
      </c>
    </row>
    <row r="188" spans="1:8" ht="37.5">
      <c r="A188" s="25" t="s">
        <v>180</v>
      </c>
      <c r="B188" s="6" t="s">
        <v>29</v>
      </c>
      <c r="C188" s="6" t="s">
        <v>32</v>
      </c>
      <c r="D188" s="6" t="s">
        <v>32</v>
      </c>
      <c r="E188" s="6" t="s">
        <v>228</v>
      </c>
      <c r="F188" s="6" t="s">
        <v>181</v>
      </c>
      <c r="G188" s="38">
        <v>49</v>
      </c>
      <c r="H188" s="39"/>
    </row>
    <row r="189" spans="1:8" ht="37.5">
      <c r="A189" s="25" t="s">
        <v>73</v>
      </c>
      <c r="B189" s="6" t="s">
        <v>29</v>
      </c>
      <c r="C189" s="6" t="s">
        <v>32</v>
      </c>
      <c r="D189" s="6" t="s">
        <v>44</v>
      </c>
      <c r="E189" s="6"/>
      <c r="F189" s="6"/>
      <c r="G189" s="8">
        <f>SUBTOTAL(9,G190:G191)</f>
        <v>200</v>
      </c>
      <c r="H189" s="9">
        <f>SUBTOTAL(9,H190:H191)</f>
        <v>0</v>
      </c>
    </row>
    <row r="190" spans="1:8" ht="56.25">
      <c r="A190" s="25" t="s">
        <v>229</v>
      </c>
      <c r="B190" s="6" t="s">
        <v>29</v>
      </c>
      <c r="C190" s="6" t="s">
        <v>32</v>
      </c>
      <c r="D190" s="6" t="s">
        <v>44</v>
      </c>
      <c r="E190" s="6" t="s">
        <v>230</v>
      </c>
      <c r="F190" s="6"/>
      <c r="G190" s="8">
        <f>SUBTOTAL(9,G191)</f>
        <v>200</v>
      </c>
      <c r="H190" s="9">
        <f>SUBTOTAL(9,H191)</f>
        <v>0</v>
      </c>
    </row>
    <row r="191" spans="1:8" s="4" customFormat="1" ht="37.5">
      <c r="A191" s="25" t="s">
        <v>180</v>
      </c>
      <c r="B191" s="6" t="s">
        <v>29</v>
      </c>
      <c r="C191" s="6" t="s">
        <v>32</v>
      </c>
      <c r="D191" s="6" t="s">
        <v>44</v>
      </c>
      <c r="E191" s="6" t="s">
        <v>230</v>
      </c>
      <c r="F191" s="6" t="s">
        <v>181</v>
      </c>
      <c r="G191" s="38">
        <v>200</v>
      </c>
      <c r="H191" s="39"/>
    </row>
    <row r="192" spans="1:8" s="5" customFormat="1" ht="37.5">
      <c r="A192" s="27" t="s">
        <v>159</v>
      </c>
      <c r="B192" s="10" t="s">
        <v>29</v>
      </c>
      <c r="C192" s="10" t="s">
        <v>47</v>
      </c>
      <c r="D192" s="10"/>
      <c r="E192" s="10"/>
      <c r="F192" s="10"/>
      <c r="G192" s="14">
        <f>SUBTOTAL(9,G193:G195)</f>
        <v>61</v>
      </c>
      <c r="H192" s="15">
        <f>SUBTOTAL(9,H193:H195)</f>
        <v>0</v>
      </c>
    </row>
    <row r="193" spans="1:8" s="7" customFormat="1">
      <c r="A193" s="41" t="s">
        <v>92</v>
      </c>
      <c r="B193" s="6" t="s">
        <v>29</v>
      </c>
      <c r="C193" s="6" t="s">
        <v>47</v>
      </c>
      <c r="D193" s="6" t="s">
        <v>11</v>
      </c>
      <c r="E193" s="6"/>
      <c r="F193" s="6"/>
      <c r="G193" s="8">
        <f>SUBTOTAL(9,G194:G195)</f>
        <v>61</v>
      </c>
      <c r="H193" s="9">
        <f>SUBTOTAL(9,H194:H195)</f>
        <v>0</v>
      </c>
    </row>
    <row r="194" spans="1:8" s="7" customFormat="1" ht="75">
      <c r="A194" s="25" t="s">
        <v>231</v>
      </c>
      <c r="B194" s="6" t="s">
        <v>29</v>
      </c>
      <c r="C194" s="6" t="s">
        <v>47</v>
      </c>
      <c r="D194" s="6" t="s">
        <v>11</v>
      </c>
      <c r="E194" s="6" t="s">
        <v>232</v>
      </c>
      <c r="F194" s="6"/>
      <c r="G194" s="8">
        <f>SUBTOTAL(9,G195)</f>
        <v>61</v>
      </c>
      <c r="H194" s="9">
        <f>SUBTOTAL(9,H195)</f>
        <v>0</v>
      </c>
    </row>
    <row r="195" spans="1:8" s="7" customFormat="1" ht="37.5">
      <c r="A195" s="25" t="s">
        <v>180</v>
      </c>
      <c r="B195" s="6" t="s">
        <v>29</v>
      </c>
      <c r="C195" s="6" t="s">
        <v>47</v>
      </c>
      <c r="D195" s="6" t="s">
        <v>11</v>
      </c>
      <c r="E195" s="6" t="s">
        <v>232</v>
      </c>
      <c r="F195" s="6" t="s">
        <v>181</v>
      </c>
      <c r="G195" s="38">
        <v>61</v>
      </c>
      <c r="H195" s="39"/>
    </row>
    <row r="196" spans="1:8" s="7" customFormat="1" ht="93.75" customHeight="1">
      <c r="A196" s="27" t="s">
        <v>160</v>
      </c>
      <c r="B196" s="10" t="s">
        <v>29</v>
      </c>
      <c r="C196" s="10" t="s">
        <v>44</v>
      </c>
      <c r="D196" s="10"/>
      <c r="E196" s="10"/>
      <c r="F196" s="10"/>
      <c r="G196" s="14">
        <f>SUBTOTAL(9,G197:G215)</f>
        <v>48041</v>
      </c>
      <c r="H196" s="15">
        <f t="shared" ref="H196" si="24">SUBTOTAL(9,H197:H215)</f>
        <v>41625</v>
      </c>
    </row>
    <row r="197" spans="1:8" s="7" customFormat="1">
      <c r="A197" s="25" t="s">
        <v>74</v>
      </c>
      <c r="B197" s="6" t="s">
        <v>29</v>
      </c>
      <c r="C197" s="6" t="s">
        <v>44</v>
      </c>
      <c r="D197" s="6" t="s">
        <v>11</v>
      </c>
      <c r="E197" s="6"/>
      <c r="F197" s="6"/>
      <c r="G197" s="8">
        <f>SUBTOTAL(9,G198:G203)</f>
        <v>27449</v>
      </c>
      <c r="H197" s="9">
        <f>SUBTOTAL(9,H198:H203)</f>
        <v>24388</v>
      </c>
    </row>
    <row r="198" spans="1:8" s="7" customFormat="1" ht="37.5">
      <c r="A198" s="25" t="s">
        <v>124</v>
      </c>
      <c r="B198" s="6" t="s">
        <v>29</v>
      </c>
      <c r="C198" s="6" t="s">
        <v>44</v>
      </c>
      <c r="D198" s="6" t="s">
        <v>11</v>
      </c>
      <c r="E198" s="6" t="s">
        <v>75</v>
      </c>
      <c r="F198" s="6"/>
      <c r="G198" s="8">
        <f>SUBTOTAL(9,G199)</f>
        <v>2409</v>
      </c>
      <c r="H198" s="9">
        <f>SUBTOTAL(9,H199)</f>
        <v>0</v>
      </c>
    </row>
    <row r="199" spans="1:8" s="7" customFormat="1">
      <c r="A199" s="40" t="s">
        <v>198</v>
      </c>
      <c r="B199" s="6" t="s">
        <v>29</v>
      </c>
      <c r="C199" s="6" t="s">
        <v>44</v>
      </c>
      <c r="D199" s="6" t="s">
        <v>11</v>
      </c>
      <c r="E199" s="6" t="s">
        <v>75</v>
      </c>
      <c r="F199" s="6" t="s">
        <v>199</v>
      </c>
      <c r="G199" s="38">
        <v>2409</v>
      </c>
      <c r="H199" s="39"/>
    </row>
    <row r="200" spans="1:8" s="7" customFormat="1" ht="55.5" customHeight="1">
      <c r="A200" s="25" t="s">
        <v>144</v>
      </c>
      <c r="B200" s="6" t="s">
        <v>29</v>
      </c>
      <c r="C200" s="6" t="s">
        <v>44</v>
      </c>
      <c r="D200" s="6" t="s">
        <v>11</v>
      </c>
      <c r="E200" s="6" t="s">
        <v>142</v>
      </c>
      <c r="F200" s="6"/>
      <c r="G200" s="8">
        <f>SUBTOTAL(9,G201)</f>
        <v>24388</v>
      </c>
      <c r="H200" s="9">
        <f>SUBTOTAL(9,H201)</f>
        <v>24388</v>
      </c>
    </row>
    <row r="201" spans="1:8" s="7" customFormat="1" ht="56.25">
      <c r="A201" s="40" t="s">
        <v>200</v>
      </c>
      <c r="B201" s="6" t="s">
        <v>29</v>
      </c>
      <c r="C201" s="6" t="s">
        <v>44</v>
      </c>
      <c r="D201" s="6" t="s">
        <v>11</v>
      </c>
      <c r="E201" s="6" t="s">
        <v>142</v>
      </c>
      <c r="F201" s="6" t="s">
        <v>201</v>
      </c>
      <c r="G201" s="38">
        <v>24388</v>
      </c>
      <c r="H201" s="39">
        <v>24388</v>
      </c>
    </row>
    <row r="202" spans="1:8" ht="75">
      <c r="A202" s="25" t="s">
        <v>146</v>
      </c>
      <c r="B202" s="6" t="s">
        <v>29</v>
      </c>
      <c r="C202" s="6" t="s">
        <v>44</v>
      </c>
      <c r="D202" s="6" t="s">
        <v>11</v>
      </c>
      <c r="E202" s="6" t="s">
        <v>233</v>
      </c>
      <c r="F202" s="6"/>
      <c r="G202" s="8">
        <f>SUBTOTAL(9,G203)</f>
        <v>652</v>
      </c>
      <c r="H202" s="9">
        <f>SUBTOTAL(9,H203)</f>
        <v>0</v>
      </c>
    </row>
    <row r="203" spans="1:8" ht="37.5">
      <c r="A203" s="25" t="s">
        <v>180</v>
      </c>
      <c r="B203" s="6" t="s">
        <v>29</v>
      </c>
      <c r="C203" s="6" t="s">
        <v>44</v>
      </c>
      <c r="D203" s="6" t="s">
        <v>11</v>
      </c>
      <c r="E203" s="6" t="s">
        <v>233</v>
      </c>
      <c r="F203" s="6" t="s">
        <v>181</v>
      </c>
      <c r="G203" s="38">
        <v>652</v>
      </c>
      <c r="H203" s="39"/>
    </row>
    <row r="204" spans="1:8" s="13" customFormat="1">
      <c r="A204" s="41" t="s">
        <v>77</v>
      </c>
      <c r="B204" s="6" t="s">
        <v>29</v>
      </c>
      <c r="C204" s="6" t="s">
        <v>44</v>
      </c>
      <c r="D204" s="6" t="s">
        <v>12</v>
      </c>
      <c r="E204" s="6"/>
      <c r="F204" s="6"/>
      <c r="G204" s="8">
        <f>SUBTOTAL(9,G205:G208)</f>
        <v>1951</v>
      </c>
      <c r="H204" s="9">
        <f>SUBTOTAL(9,H205:H208)</f>
        <v>0</v>
      </c>
    </row>
    <row r="205" spans="1:8" ht="37.5">
      <c r="A205" s="42" t="s">
        <v>125</v>
      </c>
      <c r="B205" s="6" t="s">
        <v>29</v>
      </c>
      <c r="C205" s="6" t="s">
        <v>44</v>
      </c>
      <c r="D205" s="6" t="s">
        <v>12</v>
      </c>
      <c r="E205" s="6" t="s">
        <v>78</v>
      </c>
      <c r="F205" s="6"/>
      <c r="G205" s="8">
        <f>SUBTOTAL(9,G206)</f>
        <v>1295</v>
      </c>
      <c r="H205" s="9">
        <f>SUBTOTAL(9,H206)</f>
        <v>0</v>
      </c>
    </row>
    <row r="206" spans="1:8" ht="56.25">
      <c r="A206" s="40" t="s">
        <v>200</v>
      </c>
      <c r="B206" s="6" t="s">
        <v>29</v>
      </c>
      <c r="C206" s="6" t="s">
        <v>44</v>
      </c>
      <c r="D206" s="6" t="s">
        <v>12</v>
      </c>
      <c r="E206" s="6" t="s">
        <v>78</v>
      </c>
      <c r="F206" s="6" t="s">
        <v>201</v>
      </c>
      <c r="G206" s="38">
        <v>1295</v>
      </c>
      <c r="H206" s="39"/>
    </row>
    <row r="207" spans="1:8">
      <c r="A207" s="41" t="s">
        <v>80</v>
      </c>
      <c r="B207" s="6" t="s">
        <v>29</v>
      </c>
      <c r="C207" s="6" t="s">
        <v>44</v>
      </c>
      <c r="D207" s="6" t="s">
        <v>12</v>
      </c>
      <c r="E207" s="6" t="s">
        <v>79</v>
      </c>
      <c r="F207" s="6"/>
      <c r="G207" s="8">
        <f>SUBTOTAL(9,G208)</f>
        <v>656</v>
      </c>
      <c r="H207" s="9">
        <f>SUBTOTAL(9,H208)</f>
        <v>0</v>
      </c>
    </row>
    <row r="208" spans="1:8" ht="56.25">
      <c r="A208" s="40" t="s">
        <v>200</v>
      </c>
      <c r="B208" s="6" t="s">
        <v>29</v>
      </c>
      <c r="C208" s="6" t="s">
        <v>44</v>
      </c>
      <c r="D208" s="6" t="s">
        <v>12</v>
      </c>
      <c r="E208" s="6" t="s">
        <v>79</v>
      </c>
      <c r="F208" s="6" t="s">
        <v>201</v>
      </c>
      <c r="G208" s="38">
        <v>656</v>
      </c>
      <c r="H208" s="39"/>
    </row>
    <row r="209" spans="1:8">
      <c r="A209" s="41" t="s">
        <v>81</v>
      </c>
      <c r="B209" s="6" t="s">
        <v>29</v>
      </c>
      <c r="C209" s="6" t="s">
        <v>44</v>
      </c>
      <c r="D209" s="6" t="s">
        <v>22</v>
      </c>
      <c r="E209" s="6"/>
      <c r="F209" s="6"/>
      <c r="G209" s="8">
        <f>SUBTOTAL(9,G210:G215)</f>
        <v>18641</v>
      </c>
      <c r="H209" s="9">
        <f t="shared" ref="H209" si="25">SUBTOTAL(9,H210:H215)</f>
        <v>17237</v>
      </c>
    </row>
    <row r="210" spans="1:8" s="33" customFormat="1" ht="37.5">
      <c r="A210" s="42" t="s">
        <v>123</v>
      </c>
      <c r="B210" s="6" t="s">
        <v>29</v>
      </c>
      <c r="C210" s="6" t="s">
        <v>44</v>
      </c>
      <c r="D210" s="6" t="s">
        <v>22</v>
      </c>
      <c r="E210" s="6" t="s">
        <v>82</v>
      </c>
      <c r="F210" s="6"/>
      <c r="G210" s="8">
        <f>SUBTOTAL(9,G211)</f>
        <v>1404</v>
      </c>
      <c r="H210" s="9">
        <f>SUBTOTAL(9,H211)</f>
        <v>0</v>
      </c>
    </row>
    <row r="211" spans="1:8" ht="39" customHeight="1" collapsed="1">
      <c r="A211" s="40" t="s">
        <v>198</v>
      </c>
      <c r="B211" s="6" t="s">
        <v>29</v>
      </c>
      <c r="C211" s="6" t="s">
        <v>44</v>
      </c>
      <c r="D211" s="6" t="s">
        <v>22</v>
      </c>
      <c r="E211" s="6" t="s">
        <v>82</v>
      </c>
      <c r="F211" s="6" t="s">
        <v>199</v>
      </c>
      <c r="G211" s="38">
        <v>1404</v>
      </c>
      <c r="H211" s="39"/>
    </row>
    <row r="212" spans="1:8" s="29" customFormat="1" ht="37.5">
      <c r="A212" s="41" t="s">
        <v>101</v>
      </c>
      <c r="B212" s="6" t="s">
        <v>29</v>
      </c>
      <c r="C212" s="6" t="s">
        <v>44</v>
      </c>
      <c r="D212" s="6" t="s">
        <v>22</v>
      </c>
      <c r="E212" s="6" t="s">
        <v>100</v>
      </c>
      <c r="F212" s="6"/>
      <c r="G212" s="8">
        <f>SUBTOTAL(9,G213)</f>
        <v>1572</v>
      </c>
      <c r="H212" s="9">
        <f>SUBTOTAL(9,H213)</f>
        <v>1572</v>
      </c>
    </row>
    <row r="213" spans="1:8" s="29" customFormat="1" ht="21.75" customHeight="1">
      <c r="A213" s="40" t="s">
        <v>198</v>
      </c>
      <c r="B213" s="6" t="s">
        <v>29</v>
      </c>
      <c r="C213" s="6" t="s">
        <v>44</v>
      </c>
      <c r="D213" s="6" t="s">
        <v>22</v>
      </c>
      <c r="E213" s="6" t="s">
        <v>100</v>
      </c>
      <c r="F213" s="6" t="s">
        <v>199</v>
      </c>
      <c r="G213" s="38">
        <v>1572</v>
      </c>
      <c r="H213" s="39">
        <v>1572</v>
      </c>
    </row>
    <row r="214" spans="1:8">
      <c r="A214" s="25" t="s">
        <v>144</v>
      </c>
      <c r="B214" s="6" t="s">
        <v>29</v>
      </c>
      <c r="C214" s="6" t="s">
        <v>44</v>
      </c>
      <c r="D214" s="6" t="s">
        <v>22</v>
      </c>
      <c r="E214" s="6" t="s">
        <v>142</v>
      </c>
      <c r="F214" s="6"/>
      <c r="G214" s="8">
        <f>SUBTOTAL(9,G215)</f>
        <v>15665</v>
      </c>
      <c r="H214" s="9">
        <f>SUBTOTAL(9,H215)</f>
        <v>15665</v>
      </c>
    </row>
    <row r="215" spans="1:8" ht="56.25">
      <c r="A215" s="40" t="s">
        <v>200</v>
      </c>
      <c r="B215" s="6" t="s">
        <v>29</v>
      </c>
      <c r="C215" s="6" t="s">
        <v>44</v>
      </c>
      <c r="D215" s="6" t="s">
        <v>22</v>
      </c>
      <c r="E215" s="6" t="s">
        <v>142</v>
      </c>
      <c r="F215" s="6" t="s">
        <v>201</v>
      </c>
      <c r="G215" s="38">
        <v>15665</v>
      </c>
      <c r="H215" s="39">
        <v>15665</v>
      </c>
    </row>
    <row r="216" spans="1:8" ht="37.5">
      <c r="A216" s="43" t="s">
        <v>83</v>
      </c>
      <c r="B216" s="10" t="s">
        <v>29</v>
      </c>
      <c r="C216" s="10" t="s">
        <v>76</v>
      </c>
      <c r="D216" s="10"/>
      <c r="E216" s="10"/>
      <c r="F216" s="10"/>
      <c r="G216" s="14">
        <f>SUBTOTAL(9,G217:G227)</f>
        <v>28451</v>
      </c>
      <c r="H216" s="15">
        <f t="shared" ref="H216" si="26">SUBTOTAL(9,H217:H227)</f>
        <v>22483</v>
      </c>
    </row>
    <row r="217" spans="1:8">
      <c r="A217" s="41" t="s">
        <v>84</v>
      </c>
      <c r="B217" s="6" t="s">
        <v>29</v>
      </c>
      <c r="C217" s="6" t="s">
        <v>76</v>
      </c>
      <c r="D217" s="6" t="s">
        <v>16</v>
      </c>
      <c r="E217" s="6"/>
      <c r="F217" s="6"/>
      <c r="G217" s="8">
        <f>SUBTOTAL(9,G218:G224)</f>
        <v>18232</v>
      </c>
      <c r="H217" s="9">
        <f>SUBTOTAL(9,H218:H224)</f>
        <v>12264</v>
      </c>
    </row>
    <row r="218" spans="1:8">
      <c r="A218" s="41" t="s">
        <v>86</v>
      </c>
      <c r="B218" s="6" t="s">
        <v>29</v>
      </c>
      <c r="C218" s="6" t="s">
        <v>76</v>
      </c>
      <c r="D218" s="6" t="s">
        <v>16</v>
      </c>
      <c r="E218" s="6" t="s">
        <v>85</v>
      </c>
      <c r="F218" s="6"/>
      <c r="G218" s="8">
        <f>SUBTOTAL(9,G219)</f>
        <v>10811</v>
      </c>
      <c r="H218" s="9">
        <f>SUBTOTAL(9,H219)</f>
        <v>10811</v>
      </c>
    </row>
    <row r="219" spans="1:8" s="13" customFormat="1">
      <c r="A219" s="41" t="s">
        <v>126</v>
      </c>
      <c r="B219" s="6" t="s">
        <v>29</v>
      </c>
      <c r="C219" s="6" t="s">
        <v>76</v>
      </c>
      <c r="D219" s="6" t="s">
        <v>16</v>
      </c>
      <c r="E219" s="6" t="s">
        <v>85</v>
      </c>
      <c r="F219" s="6" t="s">
        <v>87</v>
      </c>
      <c r="G219" s="38">
        <v>10811</v>
      </c>
      <c r="H219" s="39">
        <v>10811</v>
      </c>
    </row>
    <row r="220" spans="1:8" s="13" customFormat="1" ht="37.5">
      <c r="A220" s="25" t="s">
        <v>101</v>
      </c>
      <c r="B220" s="6" t="s">
        <v>29</v>
      </c>
      <c r="C220" s="6" t="s">
        <v>76</v>
      </c>
      <c r="D220" s="6" t="s">
        <v>16</v>
      </c>
      <c r="E220" s="6" t="s">
        <v>100</v>
      </c>
      <c r="F220" s="6"/>
      <c r="G220" s="8">
        <f>SUBTOTAL(9,G221)</f>
        <v>1530</v>
      </c>
      <c r="H220" s="9">
        <f t="shared" ref="H220" si="27">SUBTOTAL(9,H221)</f>
        <v>1453</v>
      </c>
    </row>
    <row r="221" spans="1:8" s="13" customFormat="1">
      <c r="A221" s="40" t="s">
        <v>126</v>
      </c>
      <c r="B221" s="6" t="s">
        <v>29</v>
      </c>
      <c r="C221" s="6" t="s">
        <v>76</v>
      </c>
      <c r="D221" s="6" t="s">
        <v>16</v>
      </c>
      <c r="E221" s="6" t="s">
        <v>100</v>
      </c>
      <c r="F221" s="6" t="s">
        <v>87</v>
      </c>
      <c r="G221" s="38">
        <v>1530</v>
      </c>
      <c r="H221" s="39">
        <v>1453</v>
      </c>
    </row>
    <row r="222" spans="1:8" ht="93.75">
      <c r="A222" s="25" t="s">
        <v>234</v>
      </c>
      <c r="B222" s="6" t="s">
        <v>29</v>
      </c>
      <c r="C222" s="6" t="s">
        <v>76</v>
      </c>
      <c r="D222" s="6" t="s">
        <v>16</v>
      </c>
      <c r="E222" s="6" t="s">
        <v>235</v>
      </c>
      <c r="F222" s="6"/>
      <c r="G222" s="8">
        <f>SUBTOTAL(9,G223:G224)</f>
        <v>5891</v>
      </c>
      <c r="H222" s="9">
        <f t="shared" ref="H222" si="28">SUBTOTAL(9,H223:H224)</f>
        <v>0</v>
      </c>
    </row>
    <row r="223" spans="1:8">
      <c r="A223" s="41" t="s">
        <v>126</v>
      </c>
      <c r="B223" s="6" t="s">
        <v>29</v>
      </c>
      <c r="C223" s="6" t="s">
        <v>76</v>
      </c>
      <c r="D223" s="6" t="s">
        <v>16</v>
      </c>
      <c r="E223" s="6" t="s">
        <v>235</v>
      </c>
      <c r="F223" s="6" t="s">
        <v>87</v>
      </c>
      <c r="G223" s="38">
        <v>5386</v>
      </c>
      <c r="H223" s="39"/>
    </row>
    <row r="224" spans="1:8" ht="37.5">
      <c r="A224" s="25" t="s">
        <v>180</v>
      </c>
      <c r="B224" s="6" t="s">
        <v>29</v>
      </c>
      <c r="C224" s="6" t="s">
        <v>76</v>
      </c>
      <c r="D224" s="6" t="s">
        <v>16</v>
      </c>
      <c r="E224" s="6" t="s">
        <v>235</v>
      </c>
      <c r="F224" s="6" t="s">
        <v>181</v>
      </c>
      <c r="G224" s="38">
        <v>505</v>
      </c>
      <c r="H224" s="39"/>
    </row>
    <row r="225" spans="1:8" ht="37.5">
      <c r="A225" s="41" t="s">
        <v>131</v>
      </c>
      <c r="B225" s="6" t="s">
        <v>29</v>
      </c>
      <c r="C225" s="6" t="s">
        <v>76</v>
      </c>
      <c r="D225" s="6" t="s">
        <v>59</v>
      </c>
      <c r="E225" s="6"/>
      <c r="F225" s="6"/>
      <c r="G225" s="8">
        <f>SUBTOTAL(9,G226:G227)</f>
        <v>10219</v>
      </c>
      <c r="H225" s="9">
        <f>SUBTOTAL(9,H226:H227)</f>
        <v>10219</v>
      </c>
    </row>
    <row r="226" spans="1:8">
      <c r="A226" s="35" t="s">
        <v>144</v>
      </c>
      <c r="B226" s="6" t="s">
        <v>29</v>
      </c>
      <c r="C226" s="6" t="s">
        <v>76</v>
      </c>
      <c r="D226" s="6" t="s">
        <v>59</v>
      </c>
      <c r="E226" s="6" t="s">
        <v>142</v>
      </c>
      <c r="F226" s="6"/>
      <c r="G226" s="8">
        <f>SUBTOTAL(9,G227)</f>
        <v>10219</v>
      </c>
      <c r="H226" s="9">
        <f>SUBTOTAL(9,H227)</f>
        <v>10219</v>
      </c>
    </row>
    <row r="227" spans="1:8" ht="56.25">
      <c r="A227" s="40" t="s">
        <v>200</v>
      </c>
      <c r="B227" s="6" t="s">
        <v>29</v>
      </c>
      <c r="C227" s="6" t="s">
        <v>76</v>
      </c>
      <c r="D227" s="6" t="s">
        <v>59</v>
      </c>
      <c r="E227" s="6" t="s">
        <v>142</v>
      </c>
      <c r="F227" s="6" t="s">
        <v>201</v>
      </c>
      <c r="G227" s="38">
        <v>10219</v>
      </c>
      <c r="H227" s="39">
        <v>10219</v>
      </c>
    </row>
    <row r="228" spans="1:8" s="13" customFormat="1" ht="37.5">
      <c r="A228" s="43" t="s">
        <v>106</v>
      </c>
      <c r="B228" s="10" t="s">
        <v>29</v>
      </c>
      <c r="C228" s="10" t="s">
        <v>33</v>
      </c>
      <c r="D228" s="10"/>
      <c r="E228" s="10"/>
      <c r="F228" s="10"/>
      <c r="G228" s="14">
        <f>SUBTOTAL(9,G229:G231)</f>
        <v>40</v>
      </c>
      <c r="H228" s="15">
        <f t="shared" ref="H228" si="29">SUBTOTAL(9,H229:H231)</f>
        <v>0</v>
      </c>
    </row>
    <row r="229" spans="1:8">
      <c r="A229" s="42" t="s">
        <v>161</v>
      </c>
      <c r="B229" s="6" t="s">
        <v>29</v>
      </c>
      <c r="C229" s="6" t="s">
        <v>33</v>
      </c>
      <c r="D229" s="6" t="s">
        <v>11</v>
      </c>
      <c r="E229" s="6"/>
      <c r="F229" s="6"/>
      <c r="G229" s="8">
        <f>SUBTOTAL(9,G230:G231)</f>
        <v>40</v>
      </c>
      <c r="H229" s="9">
        <f>SUBTOTAL(9,H230:H231)</f>
        <v>0</v>
      </c>
    </row>
    <row r="230" spans="1:8" ht="75">
      <c r="A230" s="25" t="s">
        <v>236</v>
      </c>
      <c r="B230" s="6" t="s">
        <v>29</v>
      </c>
      <c r="C230" s="6" t="s">
        <v>33</v>
      </c>
      <c r="D230" s="6" t="s">
        <v>11</v>
      </c>
      <c r="E230" s="6" t="s">
        <v>237</v>
      </c>
      <c r="F230" s="6"/>
      <c r="G230" s="8">
        <f>SUBTOTAL(9,G231)</f>
        <v>40</v>
      </c>
      <c r="H230" s="9">
        <f>SUBTOTAL(9,H231)</f>
        <v>0</v>
      </c>
    </row>
    <row r="231" spans="1:8" ht="37.5">
      <c r="A231" s="25" t="s">
        <v>180</v>
      </c>
      <c r="B231" s="6" t="s">
        <v>29</v>
      </c>
      <c r="C231" s="6" t="s">
        <v>33</v>
      </c>
      <c r="D231" s="6" t="s">
        <v>11</v>
      </c>
      <c r="E231" s="6" t="s">
        <v>237</v>
      </c>
      <c r="F231" s="6" t="s">
        <v>181</v>
      </c>
      <c r="G231" s="38">
        <v>40</v>
      </c>
      <c r="H231" s="39"/>
    </row>
    <row r="232" spans="1:8" s="13" customFormat="1" ht="37.5">
      <c r="A232" s="43" t="s">
        <v>34</v>
      </c>
      <c r="B232" s="10" t="s">
        <v>29</v>
      </c>
      <c r="C232" s="10" t="s">
        <v>148</v>
      </c>
      <c r="D232" s="10"/>
      <c r="E232" s="10"/>
      <c r="F232" s="10"/>
      <c r="G232" s="14">
        <f>SUBTOTAL(9,G233:G235)</f>
        <v>490</v>
      </c>
      <c r="H232" s="15">
        <f t="shared" ref="H232" si="30">SUBTOTAL(9,H233:H235)</f>
        <v>0</v>
      </c>
    </row>
    <row r="233" spans="1:8" ht="56.25">
      <c r="A233" s="25" t="s">
        <v>162</v>
      </c>
      <c r="B233" s="6" t="s">
        <v>29</v>
      </c>
      <c r="C233" s="6" t="s">
        <v>148</v>
      </c>
      <c r="D233" s="6" t="s">
        <v>11</v>
      </c>
      <c r="E233" s="6"/>
      <c r="F233" s="6"/>
      <c r="G233" s="8">
        <f>SUBTOTAL(9,G234:G235)</f>
        <v>490</v>
      </c>
      <c r="H233" s="9">
        <f t="shared" ref="H233" si="31">SUBTOTAL(9,H234:H235)</f>
        <v>0</v>
      </c>
    </row>
    <row r="234" spans="1:8" ht="37.5">
      <c r="A234" s="25" t="s">
        <v>36</v>
      </c>
      <c r="B234" s="6" t="s">
        <v>29</v>
      </c>
      <c r="C234" s="6" t="s">
        <v>148</v>
      </c>
      <c r="D234" s="6" t="s">
        <v>11</v>
      </c>
      <c r="E234" s="6" t="s">
        <v>35</v>
      </c>
      <c r="F234" s="6"/>
      <c r="G234" s="8">
        <f>SUBTOTAL(9,G235:G235)</f>
        <v>490</v>
      </c>
      <c r="H234" s="9">
        <f t="shared" ref="H234" si="32">SUBTOTAL(9,H235:H235)</f>
        <v>0</v>
      </c>
    </row>
    <row r="235" spans="1:8">
      <c r="A235" s="25" t="s">
        <v>27</v>
      </c>
      <c r="B235" s="6" t="s">
        <v>29</v>
      </c>
      <c r="C235" s="6" t="s">
        <v>148</v>
      </c>
      <c r="D235" s="6" t="s">
        <v>11</v>
      </c>
      <c r="E235" s="6" t="s">
        <v>35</v>
      </c>
      <c r="F235" s="6" t="s">
        <v>24</v>
      </c>
      <c r="G235" s="38">
        <v>490</v>
      </c>
      <c r="H235" s="39"/>
    </row>
    <row r="236" spans="1:8" s="29" customFormat="1" ht="37.5">
      <c r="A236" s="26" t="s">
        <v>8</v>
      </c>
      <c r="B236" s="20" t="s">
        <v>6</v>
      </c>
      <c r="C236" s="21"/>
      <c r="D236" s="21"/>
      <c r="E236" s="20"/>
      <c r="F236" s="21"/>
      <c r="G236" s="22">
        <f>SUBTOTAL(9,G237:G248)</f>
        <v>11901</v>
      </c>
      <c r="H236" s="23">
        <f t="shared" ref="H236" si="33">SUBTOTAL(9,H237:H248)</f>
        <v>0</v>
      </c>
    </row>
    <row r="237" spans="1:8" s="29" customFormat="1" ht="37.5">
      <c r="A237" s="27" t="s">
        <v>10</v>
      </c>
      <c r="B237" s="10" t="s">
        <v>6</v>
      </c>
      <c r="C237" s="10" t="s">
        <v>11</v>
      </c>
      <c r="D237" s="10"/>
      <c r="E237" s="10"/>
      <c r="F237" s="10"/>
      <c r="G237" s="14">
        <f>SUBTOTAL(9,G238:G248)</f>
        <v>11901</v>
      </c>
      <c r="H237" s="15">
        <f t="shared" ref="H237" si="34">SUBTOTAL(9,H238:H248)</f>
        <v>0</v>
      </c>
    </row>
    <row r="238" spans="1:8" ht="112.5">
      <c r="A238" s="25" t="s">
        <v>4</v>
      </c>
      <c r="B238" s="6" t="s">
        <v>6</v>
      </c>
      <c r="C238" s="6" t="s">
        <v>11</v>
      </c>
      <c r="D238" s="6" t="s">
        <v>16</v>
      </c>
      <c r="E238" s="6"/>
      <c r="F238" s="6"/>
      <c r="G238" s="8">
        <f>SUBTOTAL(9,G239:G240)</f>
        <v>9631</v>
      </c>
      <c r="H238" s="9">
        <f>SUBTOTAL(9,H239:H240)</f>
        <v>0</v>
      </c>
    </row>
    <row r="239" spans="1:8" s="29" customFormat="1" ht="93.75">
      <c r="A239" s="25" t="s">
        <v>5</v>
      </c>
      <c r="B239" s="6" t="s">
        <v>6</v>
      </c>
      <c r="C239" s="6" t="s">
        <v>11</v>
      </c>
      <c r="D239" s="6" t="s">
        <v>16</v>
      </c>
      <c r="E239" s="6" t="s">
        <v>13</v>
      </c>
      <c r="F239" s="6"/>
      <c r="G239" s="8">
        <f>SUBTOTAL(9,G240:G240)</f>
        <v>9631</v>
      </c>
      <c r="H239" s="9">
        <f>SUBTOTAL(9,H240:H240)</f>
        <v>0</v>
      </c>
    </row>
    <row r="240" spans="1:8" ht="37.5">
      <c r="A240" s="25" t="s">
        <v>14</v>
      </c>
      <c r="B240" s="6" t="s">
        <v>6</v>
      </c>
      <c r="C240" s="6" t="s">
        <v>11</v>
      </c>
      <c r="D240" s="6" t="s">
        <v>16</v>
      </c>
      <c r="E240" s="6" t="s">
        <v>13</v>
      </c>
      <c r="F240" s="6" t="s">
        <v>15</v>
      </c>
      <c r="G240" s="38">
        <v>9631</v>
      </c>
      <c r="H240" s="39"/>
    </row>
    <row r="241" spans="1:8" ht="93.75">
      <c r="A241" s="25" t="s">
        <v>132</v>
      </c>
      <c r="B241" s="6" t="s">
        <v>6</v>
      </c>
      <c r="C241" s="6" t="s">
        <v>11</v>
      </c>
      <c r="D241" s="6" t="s">
        <v>59</v>
      </c>
      <c r="E241" s="6"/>
      <c r="F241" s="6"/>
      <c r="G241" s="8">
        <f>SUBTOTAL(9,G242:G243)</f>
        <v>1377</v>
      </c>
      <c r="H241" s="9">
        <f>SUBTOTAL(9,H242:H243)</f>
        <v>0</v>
      </c>
    </row>
    <row r="242" spans="1:8" ht="93.75">
      <c r="A242" s="25" t="s">
        <v>5</v>
      </c>
      <c r="B242" s="6" t="s">
        <v>6</v>
      </c>
      <c r="C242" s="6" t="s">
        <v>11</v>
      </c>
      <c r="D242" s="6" t="s">
        <v>59</v>
      </c>
      <c r="E242" s="6" t="s">
        <v>13</v>
      </c>
      <c r="F242" s="6"/>
      <c r="G242" s="8">
        <f>SUBTOTAL(9,G243:G243)</f>
        <v>1377</v>
      </c>
      <c r="H242" s="9">
        <f>SUBTOTAL(9,H243:H243)</f>
        <v>0</v>
      </c>
    </row>
    <row r="243" spans="1:8" ht="37.5">
      <c r="A243" s="25" t="s">
        <v>14</v>
      </c>
      <c r="B243" s="6" t="s">
        <v>6</v>
      </c>
      <c r="C243" s="6" t="s">
        <v>11</v>
      </c>
      <c r="D243" s="6" t="s">
        <v>59</v>
      </c>
      <c r="E243" s="6" t="s">
        <v>13</v>
      </c>
      <c r="F243" s="6" t="s">
        <v>15</v>
      </c>
      <c r="G243" s="38">
        <v>1377</v>
      </c>
      <c r="H243" s="39"/>
    </row>
    <row r="244" spans="1:8" ht="37.5">
      <c r="A244" s="25" t="s">
        <v>18</v>
      </c>
      <c r="B244" s="6" t="s">
        <v>6</v>
      </c>
      <c r="C244" s="6" t="s">
        <v>11</v>
      </c>
      <c r="D244" s="6" t="s">
        <v>148</v>
      </c>
      <c r="E244" s="6"/>
      <c r="F244" s="6"/>
      <c r="G244" s="8">
        <f>SUBTOTAL(9,G245:G248)</f>
        <v>893</v>
      </c>
      <c r="H244" s="9">
        <f t="shared" ref="H244" si="35">SUBTOTAL(9,H245:H248)</f>
        <v>0</v>
      </c>
    </row>
    <row r="245" spans="1:8" ht="56.25">
      <c r="A245" s="25" t="s">
        <v>175</v>
      </c>
      <c r="B245" s="6" t="s">
        <v>6</v>
      </c>
      <c r="C245" s="6" t="s">
        <v>11</v>
      </c>
      <c r="D245" s="6" t="s">
        <v>148</v>
      </c>
      <c r="E245" s="6" t="s">
        <v>19</v>
      </c>
      <c r="F245" s="6"/>
      <c r="G245" s="8">
        <f>SUBTOTAL(9,G246:G246)</f>
        <v>878</v>
      </c>
      <c r="H245" s="9">
        <f>SUBTOTAL(9,H246:H246)</f>
        <v>0</v>
      </c>
    </row>
    <row r="246" spans="1:8" s="13" customFormat="1" ht="75">
      <c r="A246" s="25" t="s">
        <v>176</v>
      </c>
      <c r="B246" s="6" t="s">
        <v>6</v>
      </c>
      <c r="C246" s="6" t="s">
        <v>11</v>
      </c>
      <c r="D246" s="6" t="s">
        <v>148</v>
      </c>
      <c r="E246" s="6" t="s">
        <v>19</v>
      </c>
      <c r="F246" s="6" t="s">
        <v>177</v>
      </c>
      <c r="G246" s="38">
        <v>878</v>
      </c>
      <c r="H246" s="39"/>
    </row>
    <row r="247" spans="1:8" s="29" customFormat="1" ht="56.25">
      <c r="A247" s="25" t="s">
        <v>182</v>
      </c>
      <c r="B247" s="6" t="s">
        <v>6</v>
      </c>
      <c r="C247" s="6" t="s">
        <v>11</v>
      </c>
      <c r="D247" s="6" t="s">
        <v>148</v>
      </c>
      <c r="E247" s="6" t="s">
        <v>183</v>
      </c>
      <c r="F247" s="6"/>
      <c r="G247" s="8">
        <f>SUBTOTAL(9,G248)</f>
        <v>15</v>
      </c>
      <c r="H247" s="9">
        <f>SUBTOTAL(9,H248)</f>
        <v>0</v>
      </c>
    </row>
    <row r="248" spans="1:8" s="29" customFormat="1" ht="37.5">
      <c r="A248" s="25" t="s">
        <v>180</v>
      </c>
      <c r="B248" s="6" t="s">
        <v>6</v>
      </c>
      <c r="C248" s="6" t="s">
        <v>11</v>
      </c>
      <c r="D248" s="6" t="s">
        <v>148</v>
      </c>
      <c r="E248" s="6" t="s">
        <v>183</v>
      </c>
      <c r="F248" s="6" t="s">
        <v>181</v>
      </c>
      <c r="G248" s="38">
        <v>15</v>
      </c>
      <c r="H248" s="39"/>
    </row>
    <row r="249" spans="1:8" ht="75">
      <c r="A249" s="26" t="s">
        <v>91</v>
      </c>
      <c r="B249" s="20" t="s">
        <v>30</v>
      </c>
      <c r="C249" s="21"/>
      <c r="D249" s="21"/>
      <c r="E249" s="20"/>
      <c r="F249" s="21"/>
      <c r="G249" s="22">
        <f>SUBTOTAL(9,G250:G314)</f>
        <v>93382</v>
      </c>
      <c r="H249" s="23">
        <f t="shared" ref="H249" si="36">SUBTOTAL(9,H250:H314)</f>
        <v>31854</v>
      </c>
    </row>
    <row r="250" spans="1:8" ht="37.5">
      <c r="A250" s="27" t="s">
        <v>10</v>
      </c>
      <c r="B250" s="10" t="s">
        <v>30</v>
      </c>
      <c r="C250" s="10" t="s">
        <v>11</v>
      </c>
      <c r="D250" s="10"/>
      <c r="E250" s="10"/>
      <c r="F250" s="10"/>
      <c r="G250" s="14">
        <f>SUBTOTAL(9,G251:G253)</f>
        <v>7</v>
      </c>
      <c r="H250" s="15">
        <f>SUBTOTAL(9,H251:H253)</f>
        <v>0</v>
      </c>
    </row>
    <row r="251" spans="1:8" ht="37.5">
      <c r="A251" s="25" t="s">
        <v>18</v>
      </c>
      <c r="B251" s="6" t="s">
        <v>30</v>
      </c>
      <c r="C251" s="6" t="s">
        <v>11</v>
      </c>
      <c r="D251" s="6" t="s">
        <v>148</v>
      </c>
      <c r="E251" s="6"/>
      <c r="F251" s="6"/>
      <c r="G251" s="8">
        <f>SUBTOTAL(9,G252:G253)</f>
        <v>7</v>
      </c>
      <c r="H251" s="9">
        <f>SUBTOTAL(9,H252:H253)</f>
        <v>0</v>
      </c>
    </row>
    <row r="252" spans="1:8" ht="56.25">
      <c r="A252" s="25" t="s">
        <v>182</v>
      </c>
      <c r="B252" s="6" t="s">
        <v>30</v>
      </c>
      <c r="C252" s="6" t="s">
        <v>11</v>
      </c>
      <c r="D252" s="6" t="s">
        <v>148</v>
      </c>
      <c r="E252" s="6" t="s">
        <v>183</v>
      </c>
      <c r="F252" s="6"/>
      <c r="G252" s="8">
        <f>SUBTOTAL(9,G253)</f>
        <v>7</v>
      </c>
      <c r="H252" s="9">
        <f>SUBTOTAL(9,H253)</f>
        <v>0</v>
      </c>
    </row>
    <row r="253" spans="1:8" s="13" customFormat="1" ht="37.5">
      <c r="A253" s="25" t="s">
        <v>180</v>
      </c>
      <c r="B253" s="6" t="s">
        <v>30</v>
      </c>
      <c r="C253" s="6" t="s">
        <v>11</v>
      </c>
      <c r="D253" s="6" t="s">
        <v>148</v>
      </c>
      <c r="E253" s="6" t="s">
        <v>183</v>
      </c>
      <c r="F253" s="6" t="s">
        <v>181</v>
      </c>
      <c r="G253" s="38">
        <v>7</v>
      </c>
      <c r="H253" s="39"/>
    </row>
    <row r="254" spans="1:8" ht="37.5">
      <c r="A254" s="27" t="s">
        <v>25</v>
      </c>
      <c r="B254" s="10" t="s">
        <v>30</v>
      </c>
      <c r="C254" s="10" t="s">
        <v>22</v>
      </c>
      <c r="D254" s="10"/>
      <c r="E254" s="10"/>
      <c r="F254" s="10"/>
      <c r="G254" s="14">
        <f>SUBTOTAL(9,G255:G259)</f>
        <v>308</v>
      </c>
      <c r="H254" s="15">
        <f t="shared" ref="H254" si="37">SUBTOTAL(9,H255:H259)</f>
        <v>274</v>
      </c>
    </row>
    <row r="255" spans="1:8" s="13" customFormat="1" ht="37.5">
      <c r="A255" s="40" t="s">
        <v>26</v>
      </c>
      <c r="B255" s="6" t="s">
        <v>30</v>
      </c>
      <c r="C255" s="6" t="s">
        <v>22</v>
      </c>
      <c r="D255" s="6" t="s">
        <v>23</v>
      </c>
      <c r="E255" s="6"/>
      <c r="F255" s="6"/>
      <c r="G255" s="8">
        <f>SUBTOTAL(9,G256:G259)</f>
        <v>308</v>
      </c>
      <c r="H255" s="9">
        <f t="shared" ref="H255" si="38">SUBTOTAL(9,H256:H259)</f>
        <v>274</v>
      </c>
    </row>
    <row r="256" spans="1:8">
      <c r="A256" s="25" t="s">
        <v>128</v>
      </c>
      <c r="B256" s="6" t="s">
        <v>30</v>
      </c>
      <c r="C256" s="6" t="s">
        <v>22</v>
      </c>
      <c r="D256" s="6" t="s">
        <v>23</v>
      </c>
      <c r="E256" s="6" t="s">
        <v>127</v>
      </c>
      <c r="F256" s="6"/>
      <c r="G256" s="8">
        <f>SUBTOTAL(9,G257:G257)</f>
        <v>274</v>
      </c>
      <c r="H256" s="9">
        <f>SUBTOTAL(9,H257:H257)</f>
        <v>274</v>
      </c>
    </row>
    <row r="257" spans="1:8">
      <c r="A257" s="40" t="s">
        <v>198</v>
      </c>
      <c r="B257" s="6" t="s">
        <v>30</v>
      </c>
      <c r="C257" s="6" t="s">
        <v>22</v>
      </c>
      <c r="D257" s="6" t="s">
        <v>23</v>
      </c>
      <c r="E257" s="6" t="s">
        <v>127</v>
      </c>
      <c r="F257" s="6" t="s">
        <v>199</v>
      </c>
      <c r="G257" s="38">
        <v>274</v>
      </c>
      <c r="H257" s="39">
        <v>274</v>
      </c>
    </row>
    <row r="258" spans="1:8" ht="75">
      <c r="A258" s="25" t="s">
        <v>184</v>
      </c>
      <c r="B258" s="6" t="s">
        <v>30</v>
      </c>
      <c r="C258" s="6" t="s">
        <v>22</v>
      </c>
      <c r="D258" s="6" t="s">
        <v>23</v>
      </c>
      <c r="E258" s="6" t="s">
        <v>185</v>
      </c>
      <c r="F258" s="6"/>
      <c r="G258" s="8">
        <f>SUBTOTAL(9,G259:G259)</f>
        <v>34</v>
      </c>
      <c r="H258" s="9">
        <f>SUBTOTAL(9,H259:H259)</f>
        <v>0</v>
      </c>
    </row>
    <row r="259" spans="1:8" s="13" customFormat="1" ht="37.5">
      <c r="A259" s="25" t="s">
        <v>180</v>
      </c>
      <c r="B259" s="6" t="s">
        <v>30</v>
      </c>
      <c r="C259" s="6" t="s">
        <v>22</v>
      </c>
      <c r="D259" s="6" t="s">
        <v>23</v>
      </c>
      <c r="E259" s="6" t="s">
        <v>185</v>
      </c>
      <c r="F259" s="6" t="s">
        <v>181</v>
      </c>
      <c r="G259" s="38">
        <v>34</v>
      </c>
      <c r="H259" s="39"/>
    </row>
    <row r="260" spans="1:8" ht="37.5">
      <c r="A260" s="27" t="s">
        <v>60</v>
      </c>
      <c r="B260" s="10" t="s">
        <v>30</v>
      </c>
      <c r="C260" s="10" t="s">
        <v>59</v>
      </c>
      <c r="D260" s="10"/>
      <c r="E260" s="10"/>
      <c r="F260" s="10"/>
      <c r="G260" s="14">
        <f>SUBTOTAL(9,G261:G263)</f>
        <v>27</v>
      </c>
      <c r="H260" s="15">
        <f t="shared" ref="H260" si="39">SUBTOTAL(9,H261:H263)</f>
        <v>0</v>
      </c>
    </row>
    <row r="261" spans="1:8" ht="37.5">
      <c r="A261" s="25" t="s">
        <v>61</v>
      </c>
      <c r="B261" s="6" t="s">
        <v>30</v>
      </c>
      <c r="C261" s="6" t="s">
        <v>59</v>
      </c>
      <c r="D261" s="6" t="s">
        <v>53</v>
      </c>
      <c r="E261" s="6"/>
      <c r="F261" s="6"/>
      <c r="G261" s="8">
        <f>SUBTOTAL(9,G262:G263)</f>
        <v>27</v>
      </c>
      <c r="H261" s="9">
        <f t="shared" ref="H261" si="40">SUBTOTAL(9,H262:H263)</f>
        <v>0</v>
      </c>
    </row>
    <row r="262" spans="1:8" ht="37.5">
      <c r="A262" s="25" t="s">
        <v>219</v>
      </c>
      <c r="B262" s="6" t="s">
        <v>30</v>
      </c>
      <c r="C262" s="6" t="s">
        <v>59</v>
      </c>
      <c r="D262" s="6" t="s">
        <v>53</v>
      </c>
      <c r="E262" s="6" t="s">
        <v>220</v>
      </c>
      <c r="F262" s="6"/>
      <c r="G262" s="8">
        <f>SUBTOTAL(9,G263)</f>
        <v>27</v>
      </c>
      <c r="H262" s="9">
        <f t="shared" ref="H262" si="41">SUBTOTAL(9,H263)</f>
        <v>0</v>
      </c>
    </row>
    <row r="263" spans="1:8">
      <c r="A263" s="25" t="s">
        <v>27</v>
      </c>
      <c r="B263" s="6" t="s">
        <v>30</v>
      </c>
      <c r="C263" s="6" t="s">
        <v>59</v>
      </c>
      <c r="D263" s="6" t="s">
        <v>53</v>
      </c>
      <c r="E263" s="6" t="s">
        <v>220</v>
      </c>
      <c r="F263" s="6" t="s">
        <v>181</v>
      </c>
      <c r="G263" s="38">
        <v>27</v>
      </c>
      <c r="H263" s="39"/>
    </row>
    <row r="264" spans="1:8" ht="37.5">
      <c r="A264" s="27" t="s">
        <v>62</v>
      </c>
      <c r="B264" s="10" t="s">
        <v>30</v>
      </c>
      <c r="C264" s="10" t="s">
        <v>32</v>
      </c>
      <c r="D264" s="10"/>
      <c r="E264" s="10"/>
      <c r="F264" s="10"/>
      <c r="G264" s="14">
        <f>SUBTOTAL(9,G265:G280)</f>
        <v>18842</v>
      </c>
      <c r="H264" s="15">
        <f>SUBTOTAL(9,H265:H280)</f>
        <v>1532</v>
      </c>
    </row>
    <row r="265" spans="1:8">
      <c r="A265" s="25" t="s">
        <v>66</v>
      </c>
      <c r="B265" s="6" t="s">
        <v>30</v>
      </c>
      <c r="C265" s="6" t="s">
        <v>32</v>
      </c>
      <c r="D265" s="6" t="s">
        <v>12</v>
      </c>
      <c r="E265" s="6"/>
      <c r="F265" s="6"/>
      <c r="G265" s="8">
        <f>SUBTOTAL(9,G266:G269)</f>
        <v>16541</v>
      </c>
      <c r="H265" s="9">
        <f t="shared" ref="H265" si="42">SUBTOTAL(9,H266:H269)</f>
        <v>900</v>
      </c>
    </row>
    <row r="266" spans="1:8" ht="37.5">
      <c r="A266" s="25" t="s">
        <v>71</v>
      </c>
      <c r="B266" s="6" t="s">
        <v>30</v>
      </c>
      <c r="C266" s="6" t="s">
        <v>32</v>
      </c>
      <c r="D266" s="6" t="s">
        <v>12</v>
      </c>
      <c r="E266" s="6" t="s">
        <v>70</v>
      </c>
      <c r="F266" s="6"/>
      <c r="G266" s="8">
        <f>SUBTOTAL(9,G267)</f>
        <v>15541</v>
      </c>
      <c r="H266" s="9">
        <f>SUBTOTAL(9,H267)</f>
        <v>0</v>
      </c>
    </row>
    <row r="267" spans="1:8" ht="37.5" customHeight="1">
      <c r="A267" s="40" t="s">
        <v>200</v>
      </c>
      <c r="B267" s="6" t="s">
        <v>30</v>
      </c>
      <c r="C267" s="6" t="s">
        <v>32</v>
      </c>
      <c r="D267" s="6" t="s">
        <v>12</v>
      </c>
      <c r="E267" s="6" t="s">
        <v>70</v>
      </c>
      <c r="F267" s="6" t="s">
        <v>201</v>
      </c>
      <c r="G267" s="38">
        <v>15541</v>
      </c>
      <c r="H267" s="39"/>
    </row>
    <row r="268" spans="1:8" ht="37.5">
      <c r="A268" s="25" t="s">
        <v>238</v>
      </c>
      <c r="B268" s="6" t="s">
        <v>30</v>
      </c>
      <c r="C268" s="6" t="s">
        <v>32</v>
      </c>
      <c r="D268" s="6" t="s">
        <v>12</v>
      </c>
      <c r="E268" s="6" t="s">
        <v>239</v>
      </c>
      <c r="F268" s="6"/>
      <c r="G268" s="8">
        <f>SUBTOTAL(9,G269)</f>
        <v>1000</v>
      </c>
      <c r="H268" s="9">
        <f>SUBTOTAL(9,H269)</f>
        <v>900</v>
      </c>
    </row>
    <row r="269" spans="1:8">
      <c r="A269" s="40" t="s">
        <v>198</v>
      </c>
      <c r="B269" s="6" t="s">
        <v>30</v>
      </c>
      <c r="C269" s="6" t="s">
        <v>32</v>
      </c>
      <c r="D269" s="6" t="s">
        <v>12</v>
      </c>
      <c r="E269" s="6" t="s">
        <v>239</v>
      </c>
      <c r="F269" s="6" t="s">
        <v>199</v>
      </c>
      <c r="G269" s="38">
        <f>999+1</f>
        <v>1000</v>
      </c>
      <c r="H269" s="39">
        <f>899+1</f>
        <v>900</v>
      </c>
    </row>
    <row r="270" spans="1:8" ht="37.5">
      <c r="A270" s="25" t="s">
        <v>72</v>
      </c>
      <c r="B270" s="6" t="s">
        <v>30</v>
      </c>
      <c r="C270" s="6" t="s">
        <v>32</v>
      </c>
      <c r="D270" s="6" t="s">
        <v>32</v>
      </c>
      <c r="E270" s="6"/>
      <c r="F270" s="6"/>
      <c r="G270" s="8">
        <f>SUBTOTAL(9,G271:G280)</f>
        <v>2301</v>
      </c>
      <c r="H270" s="9">
        <f t="shared" ref="H270" si="43">SUBTOTAL(9,H271:H280)</f>
        <v>632</v>
      </c>
    </row>
    <row r="271" spans="1:8" ht="37.5">
      <c r="A271" s="25" t="s">
        <v>240</v>
      </c>
      <c r="B271" s="6" t="s">
        <v>30</v>
      </c>
      <c r="C271" s="6" t="s">
        <v>32</v>
      </c>
      <c r="D271" s="6" t="s">
        <v>32</v>
      </c>
      <c r="E271" s="6" t="s">
        <v>241</v>
      </c>
      <c r="F271" s="6"/>
      <c r="G271" s="8">
        <f>SUBTOTAL(9,G272)</f>
        <v>700</v>
      </c>
      <c r="H271" s="9">
        <f>SUBTOTAL(9,H272)</f>
        <v>0</v>
      </c>
    </row>
    <row r="272" spans="1:8" ht="56.25">
      <c r="A272" s="40" t="s">
        <v>200</v>
      </c>
      <c r="B272" s="6" t="s">
        <v>30</v>
      </c>
      <c r="C272" s="6" t="s">
        <v>32</v>
      </c>
      <c r="D272" s="6" t="s">
        <v>32</v>
      </c>
      <c r="E272" s="6" t="s">
        <v>241</v>
      </c>
      <c r="F272" s="6" t="s">
        <v>201</v>
      </c>
      <c r="G272" s="38">
        <v>700</v>
      </c>
      <c r="H272" s="39"/>
    </row>
    <row r="273" spans="1:8">
      <c r="A273" s="25" t="s">
        <v>128</v>
      </c>
      <c r="B273" s="6" t="s">
        <v>30</v>
      </c>
      <c r="C273" s="6" t="s">
        <v>32</v>
      </c>
      <c r="D273" s="6" t="s">
        <v>32</v>
      </c>
      <c r="E273" s="6" t="s">
        <v>127</v>
      </c>
      <c r="F273" s="6"/>
      <c r="G273" s="8">
        <f>SUBTOTAL(9,G274)</f>
        <v>632</v>
      </c>
      <c r="H273" s="9">
        <f>SUBTOTAL(9,H274)</f>
        <v>632</v>
      </c>
    </row>
    <row r="274" spans="1:8">
      <c r="A274" s="40" t="s">
        <v>198</v>
      </c>
      <c r="B274" s="6" t="s">
        <v>30</v>
      </c>
      <c r="C274" s="6" t="s">
        <v>32</v>
      </c>
      <c r="D274" s="6" t="s">
        <v>32</v>
      </c>
      <c r="E274" s="6" t="s">
        <v>127</v>
      </c>
      <c r="F274" s="6" t="s">
        <v>199</v>
      </c>
      <c r="G274" s="38">
        <v>632</v>
      </c>
      <c r="H274" s="39">
        <v>632</v>
      </c>
    </row>
    <row r="275" spans="1:8" ht="56.25">
      <c r="A275" s="25" t="s">
        <v>223</v>
      </c>
      <c r="B275" s="6" t="s">
        <v>30</v>
      </c>
      <c r="C275" s="6" t="s">
        <v>32</v>
      </c>
      <c r="D275" s="6" t="s">
        <v>32</v>
      </c>
      <c r="E275" s="6" t="s">
        <v>224</v>
      </c>
      <c r="F275" s="6"/>
      <c r="G275" s="8">
        <f>SUBTOTAL(9,G276)</f>
        <v>489</v>
      </c>
      <c r="H275" s="9">
        <f>SUBTOTAL(9,H276)</f>
        <v>0</v>
      </c>
    </row>
    <row r="276" spans="1:8" ht="37.5">
      <c r="A276" s="41" t="s">
        <v>180</v>
      </c>
      <c r="B276" s="6" t="s">
        <v>30</v>
      </c>
      <c r="C276" s="6" t="s">
        <v>32</v>
      </c>
      <c r="D276" s="6" t="s">
        <v>32</v>
      </c>
      <c r="E276" s="6" t="s">
        <v>224</v>
      </c>
      <c r="F276" s="6" t="s">
        <v>181</v>
      </c>
      <c r="G276" s="38">
        <v>489</v>
      </c>
      <c r="H276" s="39"/>
    </row>
    <row r="277" spans="1:8" ht="18.75" customHeight="1">
      <c r="A277" s="25" t="s">
        <v>225</v>
      </c>
      <c r="B277" s="6" t="s">
        <v>30</v>
      </c>
      <c r="C277" s="6" t="s">
        <v>32</v>
      </c>
      <c r="D277" s="6" t="s">
        <v>32</v>
      </c>
      <c r="E277" s="6" t="s">
        <v>226</v>
      </c>
      <c r="F277" s="6"/>
      <c r="G277" s="8">
        <f>SUBTOTAL(9,G278:G278)</f>
        <v>40</v>
      </c>
      <c r="H277" s="9">
        <f>SUBTOTAL(9,H278:H278)</f>
        <v>0</v>
      </c>
    </row>
    <row r="278" spans="1:8" ht="37.5">
      <c r="A278" s="25" t="s">
        <v>180</v>
      </c>
      <c r="B278" s="6" t="s">
        <v>30</v>
      </c>
      <c r="C278" s="6" t="s">
        <v>32</v>
      </c>
      <c r="D278" s="6" t="s">
        <v>32</v>
      </c>
      <c r="E278" s="6" t="s">
        <v>226</v>
      </c>
      <c r="F278" s="6" t="s">
        <v>181</v>
      </c>
      <c r="G278" s="38">
        <v>40</v>
      </c>
      <c r="H278" s="39"/>
    </row>
    <row r="279" spans="1:8" ht="75">
      <c r="A279" s="25" t="s">
        <v>242</v>
      </c>
      <c r="B279" s="6" t="s">
        <v>30</v>
      </c>
      <c r="C279" s="6" t="s">
        <v>32</v>
      </c>
      <c r="D279" s="6" t="s">
        <v>32</v>
      </c>
      <c r="E279" s="6" t="s">
        <v>228</v>
      </c>
      <c r="F279" s="6"/>
      <c r="G279" s="8">
        <f>SUBTOTAL(9,G280:G280)</f>
        <v>440</v>
      </c>
      <c r="H279" s="9">
        <f>SUBTOTAL(9,H280:H280)</f>
        <v>0</v>
      </c>
    </row>
    <row r="280" spans="1:8" ht="37.5">
      <c r="A280" s="25" t="s">
        <v>180</v>
      </c>
      <c r="B280" s="6" t="s">
        <v>30</v>
      </c>
      <c r="C280" s="6" t="s">
        <v>32</v>
      </c>
      <c r="D280" s="6" t="s">
        <v>32</v>
      </c>
      <c r="E280" s="6" t="s">
        <v>228</v>
      </c>
      <c r="F280" s="6" t="s">
        <v>181</v>
      </c>
      <c r="G280" s="38">
        <v>440</v>
      </c>
      <c r="H280" s="39"/>
    </row>
    <row r="281" spans="1:8" ht="37.5">
      <c r="A281" s="27" t="s">
        <v>159</v>
      </c>
      <c r="B281" s="10" t="s">
        <v>30</v>
      </c>
      <c r="C281" s="10" t="s">
        <v>47</v>
      </c>
      <c r="D281" s="10"/>
      <c r="E281" s="10"/>
      <c r="F281" s="10"/>
      <c r="G281" s="14">
        <f>SUBTOTAL(9,G282:G300)</f>
        <v>29576</v>
      </c>
      <c r="H281" s="15">
        <f>SUBTOTAL(9,H282:H300)</f>
        <v>295</v>
      </c>
    </row>
    <row r="282" spans="1:8" s="13" customFormat="1">
      <c r="A282" s="41" t="s">
        <v>92</v>
      </c>
      <c r="B282" s="6" t="s">
        <v>30</v>
      </c>
      <c r="C282" s="6" t="s">
        <v>47</v>
      </c>
      <c r="D282" s="6" t="s">
        <v>11</v>
      </c>
      <c r="E282" s="6"/>
      <c r="F282" s="6"/>
      <c r="G282" s="8">
        <f>SUBTOTAL(9,G283:G297)</f>
        <v>25676</v>
      </c>
      <c r="H282" s="9">
        <f>SUBTOTAL(9,H283:H297)</f>
        <v>295</v>
      </c>
    </row>
    <row r="283" spans="1:8" s="13" customFormat="1" ht="56.25">
      <c r="A283" s="25" t="s">
        <v>105</v>
      </c>
      <c r="B283" s="6" t="s">
        <v>30</v>
      </c>
      <c r="C283" s="6" t="s">
        <v>47</v>
      </c>
      <c r="D283" s="6" t="s">
        <v>11</v>
      </c>
      <c r="E283" s="6" t="s">
        <v>93</v>
      </c>
      <c r="F283" s="6"/>
      <c r="G283" s="8">
        <f>SUBTOTAL(9,G284:G285)</f>
        <v>13980</v>
      </c>
      <c r="H283" s="9">
        <f t="shared" ref="H283" si="44">SUBTOTAL(9,H284:H285)</f>
        <v>0</v>
      </c>
    </row>
    <row r="284" spans="1:8" ht="18.75" customHeight="1">
      <c r="A284" s="40" t="s">
        <v>200</v>
      </c>
      <c r="B284" s="6" t="s">
        <v>30</v>
      </c>
      <c r="C284" s="6" t="s">
        <v>47</v>
      </c>
      <c r="D284" s="6" t="s">
        <v>11</v>
      </c>
      <c r="E284" s="6" t="s">
        <v>93</v>
      </c>
      <c r="F284" s="6" t="s">
        <v>201</v>
      </c>
      <c r="G284" s="38">
        <v>13390</v>
      </c>
      <c r="H284" s="39"/>
    </row>
    <row r="285" spans="1:8">
      <c r="A285" s="40" t="s">
        <v>198</v>
      </c>
      <c r="B285" s="6" t="s">
        <v>30</v>
      </c>
      <c r="C285" s="6" t="s">
        <v>47</v>
      </c>
      <c r="D285" s="6" t="s">
        <v>11</v>
      </c>
      <c r="E285" s="6" t="s">
        <v>93</v>
      </c>
      <c r="F285" s="6" t="s">
        <v>199</v>
      </c>
      <c r="G285" s="38">
        <v>590</v>
      </c>
      <c r="H285" s="39"/>
    </row>
    <row r="286" spans="1:8" ht="75">
      <c r="A286" s="25" t="s">
        <v>243</v>
      </c>
      <c r="B286" s="6" t="s">
        <v>30</v>
      </c>
      <c r="C286" s="6" t="s">
        <v>47</v>
      </c>
      <c r="D286" s="6" t="s">
        <v>11</v>
      </c>
      <c r="E286" s="6" t="s">
        <v>164</v>
      </c>
      <c r="F286" s="6"/>
      <c r="G286" s="8">
        <f>SUBTOTAL(9,G287)</f>
        <v>161</v>
      </c>
      <c r="H286" s="9">
        <f>SUBTOTAL(9,H287)</f>
        <v>161</v>
      </c>
    </row>
    <row r="287" spans="1:8">
      <c r="A287" s="40" t="s">
        <v>198</v>
      </c>
      <c r="B287" s="6" t="s">
        <v>30</v>
      </c>
      <c r="C287" s="6" t="s">
        <v>47</v>
      </c>
      <c r="D287" s="6" t="s">
        <v>11</v>
      </c>
      <c r="E287" s="6" t="s">
        <v>164</v>
      </c>
      <c r="F287" s="6" t="s">
        <v>199</v>
      </c>
      <c r="G287" s="38">
        <v>161</v>
      </c>
      <c r="H287" s="39">
        <v>161</v>
      </c>
    </row>
    <row r="288" spans="1:8">
      <c r="A288" s="41" t="s">
        <v>95</v>
      </c>
      <c r="B288" s="6" t="s">
        <v>30</v>
      </c>
      <c r="C288" s="6" t="s">
        <v>47</v>
      </c>
      <c r="D288" s="6" t="s">
        <v>11</v>
      </c>
      <c r="E288" s="6" t="s">
        <v>94</v>
      </c>
      <c r="F288" s="6"/>
      <c r="G288" s="8">
        <f>SUBTOTAL(9,G289:G289)</f>
        <v>9520</v>
      </c>
      <c r="H288" s="9">
        <f>SUBTOTAL(9,H289:H289)</f>
        <v>0</v>
      </c>
    </row>
    <row r="289" spans="1:8" s="13" customFormat="1" ht="56.25">
      <c r="A289" s="40" t="s">
        <v>200</v>
      </c>
      <c r="B289" s="6" t="s">
        <v>30</v>
      </c>
      <c r="C289" s="6" t="s">
        <v>47</v>
      </c>
      <c r="D289" s="6" t="s">
        <v>11</v>
      </c>
      <c r="E289" s="6" t="s">
        <v>94</v>
      </c>
      <c r="F289" s="6" t="s">
        <v>201</v>
      </c>
      <c r="G289" s="38">
        <v>9520</v>
      </c>
      <c r="H289" s="39"/>
    </row>
    <row r="290" spans="1:8" ht="18.75" customHeight="1">
      <c r="A290" s="41" t="s">
        <v>133</v>
      </c>
      <c r="B290" s="6" t="s">
        <v>30</v>
      </c>
      <c r="C290" s="6" t="s">
        <v>47</v>
      </c>
      <c r="D290" s="6" t="s">
        <v>11</v>
      </c>
      <c r="E290" s="6" t="s">
        <v>96</v>
      </c>
      <c r="F290" s="6"/>
      <c r="G290" s="8">
        <f>SUBTOTAL(9,G291:G291)</f>
        <v>609</v>
      </c>
      <c r="H290" s="9">
        <f>SUBTOTAL(9,H291:H291)</f>
        <v>0</v>
      </c>
    </row>
    <row r="291" spans="1:8" ht="56.25">
      <c r="A291" s="25" t="s">
        <v>244</v>
      </c>
      <c r="B291" s="6" t="s">
        <v>30</v>
      </c>
      <c r="C291" s="6" t="s">
        <v>47</v>
      </c>
      <c r="D291" s="6" t="s">
        <v>11</v>
      </c>
      <c r="E291" s="6" t="s">
        <v>96</v>
      </c>
      <c r="F291" s="6" t="s">
        <v>163</v>
      </c>
      <c r="G291" s="38">
        <v>609</v>
      </c>
      <c r="H291" s="39"/>
    </row>
    <row r="292" spans="1:8">
      <c r="A292" s="25" t="s">
        <v>128</v>
      </c>
      <c r="B292" s="6" t="s">
        <v>30</v>
      </c>
      <c r="C292" s="6" t="s">
        <v>47</v>
      </c>
      <c r="D292" s="6" t="s">
        <v>11</v>
      </c>
      <c r="E292" s="6" t="s">
        <v>127</v>
      </c>
      <c r="F292" s="6"/>
      <c r="G292" s="8">
        <f>SUBTOTAL(9,G293)</f>
        <v>135</v>
      </c>
      <c r="H292" s="9">
        <f>SUBTOTAL(9,H293)</f>
        <v>134</v>
      </c>
    </row>
    <row r="293" spans="1:8">
      <c r="A293" s="40" t="s">
        <v>198</v>
      </c>
      <c r="B293" s="6" t="s">
        <v>30</v>
      </c>
      <c r="C293" s="6" t="s">
        <v>47</v>
      </c>
      <c r="D293" s="6" t="s">
        <v>11</v>
      </c>
      <c r="E293" s="6" t="s">
        <v>127</v>
      </c>
      <c r="F293" s="6" t="s">
        <v>199</v>
      </c>
      <c r="G293" s="38">
        <v>135</v>
      </c>
      <c r="H293" s="39">
        <v>134</v>
      </c>
    </row>
    <row r="294" spans="1:8" ht="93.75">
      <c r="A294" s="25" t="s">
        <v>245</v>
      </c>
      <c r="B294" s="6" t="s">
        <v>30</v>
      </c>
      <c r="C294" s="6" t="s">
        <v>47</v>
      </c>
      <c r="D294" s="6" t="s">
        <v>11</v>
      </c>
      <c r="E294" s="6" t="s">
        <v>232</v>
      </c>
      <c r="F294" s="6"/>
      <c r="G294" s="8">
        <f>SUBTOTAL(9,G295)</f>
        <v>1176</v>
      </c>
      <c r="H294" s="9">
        <f>SUBTOTAL(9,H295)</f>
        <v>0</v>
      </c>
    </row>
    <row r="295" spans="1:8" ht="37.5">
      <c r="A295" s="25" t="s">
        <v>180</v>
      </c>
      <c r="B295" s="6" t="s">
        <v>30</v>
      </c>
      <c r="C295" s="6" t="s">
        <v>47</v>
      </c>
      <c r="D295" s="6" t="s">
        <v>11</v>
      </c>
      <c r="E295" s="6" t="s">
        <v>232</v>
      </c>
      <c r="F295" s="6" t="s">
        <v>181</v>
      </c>
      <c r="G295" s="38">
        <v>1176</v>
      </c>
      <c r="H295" s="39"/>
    </row>
    <row r="296" spans="1:8" ht="93.75">
      <c r="A296" s="25" t="s">
        <v>246</v>
      </c>
      <c r="B296" s="6" t="s">
        <v>30</v>
      </c>
      <c r="C296" s="6" t="s">
        <v>47</v>
      </c>
      <c r="D296" s="6" t="s">
        <v>11</v>
      </c>
      <c r="E296" s="6" t="s">
        <v>247</v>
      </c>
      <c r="F296" s="6"/>
      <c r="G296" s="8">
        <f>SUBTOTAL(9,G297)</f>
        <v>95</v>
      </c>
      <c r="H296" s="9">
        <f>SUBTOTAL(9,H297)</f>
        <v>0</v>
      </c>
    </row>
    <row r="297" spans="1:8" ht="37.5">
      <c r="A297" s="25" t="s">
        <v>180</v>
      </c>
      <c r="B297" s="6" t="s">
        <v>30</v>
      </c>
      <c r="C297" s="6" t="s">
        <v>47</v>
      </c>
      <c r="D297" s="6" t="s">
        <v>11</v>
      </c>
      <c r="E297" s="6" t="s">
        <v>247</v>
      </c>
      <c r="F297" s="6" t="s">
        <v>181</v>
      </c>
      <c r="G297" s="38">
        <v>95</v>
      </c>
      <c r="H297" s="39"/>
    </row>
    <row r="298" spans="1:8" ht="37.5">
      <c r="A298" s="41" t="s">
        <v>165</v>
      </c>
      <c r="B298" s="6" t="s">
        <v>30</v>
      </c>
      <c r="C298" s="6" t="s">
        <v>47</v>
      </c>
      <c r="D298" s="6" t="s">
        <v>22</v>
      </c>
      <c r="E298" s="6"/>
      <c r="F298" s="6"/>
      <c r="G298" s="8">
        <f>SUBTOTAL(9,G299:G300)</f>
        <v>3900</v>
      </c>
      <c r="H298" s="9">
        <f>SUBTOTAL(9,H299:H300)</f>
        <v>0</v>
      </c>
    </row>
    <row r="299" spans="1:8" ht="93.75">
      <c r="A299" s="25" t="s">
        <v>5</v>
      </c>
      <c r="B299" s="6" t="s">
        <v>30</v>
      </c>
      <c r="C299" s="6" t="s">
        <v>47</v>
      </c>
      <c r="D299" s="6" t="s">
        <v>22</v>
      </c>
      <c r="E299" s="6" t="s">
        <v>13</v>
      </c>
      <c r="F299" s="6"/>
      <c r="G299" s="8">
        <f>SUBTOTAL(9,G300)</f>
        <v>3900</v>
      </c>
      <c r="H299" s="9">
        <f>SUBTOTAL(9,H300)</f>
        <v>0</v>
      </c>
    </row>
    <row r="300" spans="1:8" s="13" customFormat="1" ht="37.5">
      <c r="A300" s="25" t="s">
        <v>14</v>
      </c>
      <c r="B300" s="6" t="s">
        <v>30</v>
      </c>
      <c r="C300" s="6" t="s">
        <v>47</v>
      </c>
      <c r="D300" s="6" t="s">
        <v>22</v>
      </c>
      <c r="E300" s="6" t="s">
        <v>13</v>
      </c>
      <c r="F300" s="6" t="s">
        <v>15</v>
      </c>
      <c r="G300" s="38">
        <v>3900</v>
      </c>
      <c r="H300" s="39"/>
    </row>
    <row r="301" spans="1:8" ht="37.5">
      <c r="A301" s="43" t="s">
        <v>83</v>
      </c>
      <c r="B301" s="10" t="s">
        <v>30</v>
      </c>
      <c r="C301" s="10" t="s">
        <v>76</v>
      </c>
      <c r="D301" s="10"/>
      <c r="E301" s="10"/>
      <c r="F301" s="10"/>
      <c r="G301" s="14">
        <f>SUBTOTAL(9,G302:G308)</f>
        <v>36294</v>
      </c>
      <c r="H301" s="15">
        <f t="shared" ref="H301" si="45">SUBTOTAL(9,H302:H308)</f>
        <v>29753</v>
      </c>
    </row>
    <row r="302" spans="1:8">
      <c r="A302" s="41" t="s">
        <v>84</v>
      </c>
      <c r="B302" s="6" t="s">
        <v>30</v>
      </c>
      <c r="C302" s="6" t="s">
        <v>76</v>
      </c>
      <c r="D302" s="6" t="s">
        <v>16</v>
      </c>
      <c r="E302" s="6"/>
      <c r="F302" s="6"/>
      <c r="G302" s="8">
        <f>SUBTOTAL(9,G303:G308)</f>
        <v>36294</v>
      </c>
      <c r="H302" s="9">
        <f t="shared" ref="H302" si="46">SUBTOTAL(9,H303:H308)</f>
        <v>29753</v>
      </c>
    </row>
    <row r="303" spans="1:8" ht="93.75">
      <c r="A303" s="25" t="s">
        <v>166</v>
      </c>
      <c r="B303" s="6" t="s">
        <v>30</v>
      </c>
      <c r="C303" s="6" t="s">
        <v>76</v>
      </c>
      <c r="D303" s="6" t="s">
        <v>16</v>
      </c>
      <c r="E303" s="6" t="s">
        <v>167</v>
      </c>
      <c r="F303" s="6"/>
      <c r="G303" s="8">
        <f>SUBTOTAL(9,G304)</f>
        <v>8463</v>
      </c>
      <c r="H303" s="9">
        <f>SUBTOTAL(9,H304)</f>
        <v>8463</v>
      </c>
    </row>
    <row r="304" spans="1:8">
      <c r="A304" s="41" t="s">
        <v>126</v>
      </c>
      <c r="B304" s="6" t="s">
        <v>30</v>
      </c>
      <c r="C304" s="6" t="s">
        <v>76</v>
      </c>
      <c r="D304" s="6" t="s">
        <v>16</v>
      </c>
      <c r="E304" s="6" t="s">
        <v>167</v>
      </c>
      <c r="F304" s="6" t="s">
        <v>87</v>
      </c>
      <c r="G304" s="38">
        <v>8463</v>
      </c>
      <c r="H304" s="39">
        <v>8463</v>
      </c>
    </row>
    <row r="305" spans="1:8" s="32" customFormat="1" ht="112.5">
      <c r="A305" s="25" t="s">
        <v>168</v>
      </c>
      <c r="B305" s="6" t="s">
        <v>30</v>
      </c>
      <c r="C305" s="6" t="s">
        <v>76</v>
      </c>
      <c r="D305" s="6" t="s">
        <v>16</v>
      </c>
      <c r="E305" s="6" t="s">
        <v>169</v>
      </c>
      <c r="F305" s="6"/>
      <c r="G305" s="8">
        <f>SUBTOTAL(9,G306)</f>
        <v>21290</v>
      </c>
      <c r="H305" s="9">
        <f>SUBTOTAL(9,H306)</f>
        <v>21290</v>
      </c>
    </row>
    <row r="306" spans="1:8" s="33" customFormat="1">
      <c r="A306" s="41" t="s">
        <v>126</v>
      </c>
      <c r="B306" s="6" t="s">
        <v>30</v>
      </c>
      <c r="C306" s="6" t="s">
        <v>76</v>
      </c>
      <c r="D306" s="6" t="s">
        <v>16</v>
      </c>
      <c r="E306" s="6" t="s">
        <v>169</v>
      </c>
      <c r="F306" s="6" t="s">
        <v>87</v>
      </c>
      <c r="G306" s="38">
        <v>21290</v>
      </c>
      <c r="H306" s="39">
        <v>21290</v>
      </c>
    </row>
    <row r="307" spans="1:8" s="13" customFormat="1" ht="56.25">
      <c r="A307" s="25" t="s">
        <v>248</v>
      </c>
      <c r="B307" s="6" t="s">
        <v>30</v>
      </c>
      <c r="C307" s="6" t="s">
        <v>76</v>
      </c>
      <c r="D307" s="6" t="s">
        <v>16</v>
      </c>
      <c r="E307" s="6" t="s">
        <v>249</v>
      </c>
      <c r="F307" s="6"/>
      <c r="G307" s="8">
        <f>SUBTOTAL(9,G308)</f>
        <v>6541</v>
      </c>
      <c r="H307" s="9">
        <f>SUBTOTAL(9,H308)</f>
        <v>0</v>
      </c>
    </row>
    <row r="308" spans="1:8">
      <c r="A308" s="41" t="s">
        <v>126</v>
      </c>
      <c r="B308" s="6" t="s">
        <v>30</v>
      </c>
      <c r="C308" s="6" t="s">
        <v>76</v>
      </c>
      <c r="D308" s="6" t="s">
        <v>16</v>
      </c>
      <c r="E308" s="6" t="s">
        <v>249</v>
      </c>
      <c r="F308" s="6" t="s">
        <v>87</v>
      </c>
      <c r="G308" s="38">
        <v>6541</v>
      </c>
      <c r="H308" s="39"/>
    </row>
    <row r="309" spans="1:8" ht="18.75" customHeight="1">
      <c r="A309" s="43" t="s">
        <v>106</v>
      </c>
      <c r="B309" s="10" t="s">
        <v>30</v>
      </c>
      <c r="C309" s="10" t="s">
        <v>33</v>
      </c>
      <c r="D309" s="10"/>
      <c r="E309" s="10"/>
      <c r="F309" s="10"/>
      <c r="G309" s="14">
        <f>SUBTOTAL(9,G310:G314)</f>
        <v>8328</v>
      </c>
      <c r="H309" s="15">
        <f>SUBTOTAL(9,H310:H314)</f>
        <v>0</v>
      </c>
    </row>
    <row r="310" spans="1:8">
      <c r="A310" s="42" t="s">
        <v>161</v>
      </c>
      <c r="B310" s="6" t="s">
        <v>30</v>
      </c>
      <c r="C310" s="6" t="s">
        <v>33</v>
      </c>
      <c r="D310" s="6" t="s">
        <v>11</v>
      </c>
      <c r="E310" s="6"/>
      <c r="F310" s="6"/>
      <c r="G310" s="8">
        <f>SUBTOTAL(9,G311:G314)</f>
        <v>8328</v>
      </c>
      <c r="H310" s="9">
        <f>SUBTOTAL(9,H311:H314)</f>
        <v>0</v>
      </c>
    </row>
    <row r="311" spans="1:8" ht="37.5">
      <c r="A311" s="42" t="s">
        <v>108</v>
      </c>
      <c r="B311" s="6" t="s">
        <v>30</v>
      </c>
      <c r="C311" s="6" t="s">
        <v>33</v>
      </c>
      <c r="D311" s="6" t="s">
        <v>11</v>
      </c>
      <c r="E311" s="6" t="s">
        <v>97</v>
      </c>
      <c r="F311" s="6"/>
      <c r="G311" s="8">
        <f>SUBTOTAL(9,G312)</f>
        <v>6021</v>
      </c>
      <c r="H311" s="9">
        <f>SUBTOTAL(9,H312)</f>
        <v>0</v>
      </c>
    </row>
    <row r="312" spans="1:8" ht="56.25" collapsed="1">
      <c r="A312" s="40" t="s">
        <v>200</v>
      </c>
      <c r="B312" s="6" t="s">
        <v>30</v>
      </c>
      <c r="C312" s="6" t="s">
        <v>33</v>
      </c>
      <c r="D312" s="6" t="s">
        <v>11</v>
      </c>
      <c r="E312" s="6" t="s">
        <v>97</v>
      </c>
      <c r="F312" s="6" t="s">
        <v>201</v>
      </c>
      <c r="G312" s="38">
        <v>6021</v>
      </c>
      <c r="H312" s="39"/>
    </row>
    <row r="313" spans="1:8" s="13" customFormat="1" ht="75">
      <c r="A313" s="25" t="s">
        <v>236</v>
      </c>
      <c r="B313" s="6" t="s">
        <v>30</v>
      </c>
      <c r="C313" s="6" t="s">
        <v>33</v>
      </c>
      <c r="D313" s="6" t="s">
        <v>11</v>
      </c>
      <c r="E313" s="6" t="s">
        <v>237</v>
      </c>
      <c r="F313" s="6"/>
      <c r="G313" s="8">
        <f>SUBTOTAL(9,G314)</f>
        <v>2307</v>
      </c>
      <c r="H313" s="9">
        <f>SUBTOTAL(9,H314)</f>
        <v>0</v>
      </c>
    </row>
    <row r="314" spans="1:8" ht="37.5">
      <c r="A314" s="25" t="s">
        <v>180</v>
      </c>
      <c r="B314" s="6" t="s">
        <v>30</v>
      </c>
      <c r="C314" s="6" t="s">
        <v>33</v>
      </c>
      <c r="D314" s="6" t="s">
        <v>11</v>
      </c>
      <c r="E314" s="6" t="s">
        <v>237</v>
      </c>
      <c r="F314" s="6" t="s">
        <v>181</v>
      </c>
      <c r="G314" s="38">
        <v>2307</v>
      </c>
      <c r="H314" s="39"/>
    </row>
    <row r="315" spans="1:8" ht="39" customHeight="1">
      <c r="A315" s="26" t="s">
        <v>129</v>
      </c>
      <c r="B315" s="20" t="s">
        <v>31</v>
      </c>
      <c r="C315" s="21"/>
      <c r="D315" s="21"/>
      <c r="E315" s="20"/>
      <c r="F315" s="21"/>
      <c r="G315" s="22">
        <f>SUBTOTAL(9,G316:G349)</f>
        <v>39069</v>
      </c>
      <c r="H315" s="23">
        <f t="shared" ref="H315" si="47">SUBTOTAL(9,H316:H349)</f>
        <v>37363</v>
      </c>
    </row>
    <row r="316" spans="1:8" s="29" customFormat="1" ht="37.5">
      <c r="A316" s="27" t="s">
        <v>10</v>
      </c>
      <c r="B316" s="10" t="s">
        <v>31</v>
      </c>
      <c r="C316" s="10" t="s">
        <v>11</v>
      </c>
      <c r="D316" s="10"/>
      <c r="E316" s="10"/>
      <c r="F316" s="10"/>
      <c r="G316" s="14">
        <f>SUBTOTAL(9,G317:G319)</f>
        <v>8</v>
      </c>
      <c r="H316" s="15">
        <f>SUBTOTAL(9,H317:H319)</f>
        <v>0</v>
      </c>
    </row>
    <row r="317" spans="1:8" s="29" customFormat="1" ht="21.75" customHeight="1">
      <c r="A317" s="25" t="s">
        <v>18</v>
      </c>
      <c r="B317" s="6" t="s">
        <v>31</v>
      </c>
      <c r="C317" s="6" t="s">
        <v>11</v>
      </c>
      <c r="D317" s="6" t="s">
        <v>148</v>
      </c>
      <c r="E317" s="6"/>
      <c r="F317" s="6"/>
      <c r="G317" s="8">
        <f>SUBTOTAL(9,G318:G319)</f>
        <v>8</v>
      </c>
      <c r="H317" s="9">
        <f>SUBTOTAL(9,H318:H319)</f>
        <v>0</v>
      </c>
    </row>
    <row r="318" spans="1:8" s="13" customFormat="1" ht="56.25">
      <c r="A318" s="25" t="s">
        <v>182</v>
      </c>
      <c r="B318" s="6" t="s">
        <v>31</v>
      </c>
      <c r="C318" s="6" t="s">
        <v>11</v>
      </c>
      <c r="D318" s="6" t="s">
        <v>148</v>
      </c>
      <c r="E318" s="6" t="s">
        <v>183</v>
      </c>
      <c r="F318" s="6"/>
      <c r="G318" s="8">
        <f>SUBTOTAL(9,G319)</f>
        <v>8</v>
      </c>
      <c r="H318" s="9">
        <f>SUBTOTAL(9,H319)</f>
        <v>0</v>
      </c>
    </row>
    <row r="319" spans="1:8" s="29" customFormat="1" ht="37.5">
      <c r="A319" s="25" t="s">
        <v>180</v>
      </c>
      <c r="B319" s="6" t="s">
        <v>31</v>
      </c>
      <c r="C319" s="6" t="s">
        <v>11</v>
      </c>
      <c r="D319" s="6" t="s">
        <v>148</v>
      </c>
      <c r="E319" s="6" t="s">
        <v>183</v>
      </c>
      <c r="F319" s="6" t="s">
        <v>181</v>
      </c>
      <c r="G319" s="38">
        <v>8</v>
      </c>
      <c r="H319" s="39"/>
    </row>
    <row r="320" spans="1:8" ht="56.25">
      <c r="A320" s="27" t="s">
        <v>43</v>
      </c>
      <c r="B320" s="10" t="s">
        <v>31</v>
      </c>
      <c r="C320" s="10" t="s">
        <v>16</v>
      </c>
      <c r="D320" s="10"/>
      <c r="E320" s="10"/>
      <c r="F320" s="10"/>
      <c r="G320" s="14">
        <f>SUBTOTAL(9,G321:G323)</f>
        <v>28</v>
      </c>
      <c r="H320" s="15">
        <f t="shared" ref="H320" si="48">SUBTOTAL(9,H321:H323)</f>
        <v>0</v>
      </c>
    </row>
    <row r="321" spans="1:8" s="29" customFormat="1" ht="56.25">
      <c r="A321" s="25" t="s">
        <v>140</v>
      </c>
      <c r="B321" s="6" t="s">
        <v>31</v>
      </c>
      <c r="C321" s="6" t="s">
        <v>16</v>
      </c>
      <c r="D321" s="6" t="s">
        <v>17</v>
      </c>
      <c r="E321" s="6"/>
      <c r="F321" s="6"/>
      <c r="G321" s="8">
        <f>SUBTOTAL(9,G322:G323)</f>
        <v>28</v>
      </c>
      <c r="H321" s="9">
        <f>SUBTOTAL(9,H322:H323)</f>
        <v>0</v>
      </c>
    </row>
    <row r="322" spans="1:8" ht="75">
      <c r="A322" s="25" t="s">
        <v>250</v>
      </c>
      <c r="B322" s="6" t="s">
        <v>31</v>
      </c>
      <c r="C322" s="6" t="s">
        <v>16</v>
      </c>
      <c r="D322" s="6" t="s">
        <v>17</v>
      </c>
      <c r="E322" s="6" t="s">
        <v>205</v>
      </c>
      <c r="F322" s="6"/>
      <c r="G322" s="8">
        <f>SUBTOTAL(9,G323:G323)</f>
        <v>28</v>
      </c>
      <c r="H322" s="9">
        <f>SUBTOTAL(9,H323:H323)</f>
        <v>0</v>
      </c>
    </row>
    <row r="323" spans="1:8" s="13" customFormat="1" ht="37.5">
      <c r="A323" s="25" t="s">
        <v>180</v>
      </c>
      <c r="B323" s="6" t="s">
        <v>31</v>
      </c>
      <c r="C323" s="6" t="s">
        <v>16</v>
      </c>
      <c r="D323" s="6" t="s">
        <v>17</v>
      </c>
      <c r="E323" s="6" t="s">
        <v>205</v>
      </c>
      <c r="F323" s="6" t="s">
        <v>181</v>
      </c>
      <c r="G323" s="38">
        <v>28</v>
      </c>
      <c r="H323" s="39"/>
    </row>
    <row r="324" spans="1:8" s="13" customFormat="1" ht="37.5" hidden="1">
      <c r="A324" s="27" t="s">
        <v>25</v>
      </c>
      <c r="B324" s="10" t="s">
        <v>31</v>
      </c>
      <c r="C324" s="10" t="s">
        <v>22</v>
      </c>
      <c r="D324" s="10"/>
      <c r="E324" s="10"/>
      <c r="F324" s="10"/>
      <c r="G324" s="14">
        <f>SUBTOTAL(9,G325:G327)</f>
        <v>0</v>
      </c>
      <c r="H324" s="15">
        <f>SUBTOTAL(9,H325:H329)</f>
        <v>0</v>
      </c>
    </row>
    <row r="325" spans="1:8" ht="37.5" hidden="1">
      <c r="A325" s="40" t="s">
        <v>26</v>
      </c>
      <c r="B325" s="6" t="s">
        <v>31</v>
      </c>
      <c r="C325" s="6" t="s">
        <v>22</v>
      </c>
      <c r="D325" s="6" t="s">
        <v>23</v>
      </c>
      <c r="E325" s="6"/>
      <c r="F325" s="6"/>
      <c r="G325" s="8">
        <f>SUBTOTAL(9,G326:G327)</f>
        <v>0</v>
      </c>
      <c r="H325" s="9">
        <f>SUBTOTAL(9,H326:H329)</f>
        <v>0</v>
      </c>
    </row>
    <row r="326" spans="1:8" ht="75" hidden="1">
      <c r="A326" s="25" t="s">
        <v>184</v>
      </c>
      <c r="B326" s="6" t="s">
        <v>31</v>
      </c>
      <c r="C326" s="6" t="s">
        <v>22</v>
      </c>
      <c r="D326" s="6" t="s">
        <v>23</v>
      </c>
      <c r="E326" s="6" t="s">
        <v>185</v>
      </c>
      <c r="F326" s="6"/>
      <c r="G326" s="8">
        <f>SUBTOTAL(9,G327:G327)</f>
        <v>0</v>
      </c>
      <c r="H326" s="9">
        <f>SUBTOTAL(9,H327:H327)</f>
        <v>0</v>
      </c>
    </row>
    <row r="327" spans="1:8" ht="37.5" hidden="1">
      <c r="A327" s="25" t="s">
        <v>180</v>
      </c>
      <c r="B327" s="6" t="s">
        <v>31</v>
      </c>
      <c r="C327" s="6" t="s">
        <v>22</v>
      </c>
      <c r="D327" s="6" t="s">
        <v>23</v>
      </c>
      <c r="E327" s="6" t="s">
        <v>185</v>
      </c>
      <c r="F327" s="6" t="s">
        <v>181</v>
      </c>
      <c r="G327" s="38"/>
      <c r="H327" s="39"/>
    </row>
    <row r="328" spans="1:8" s="29" customFormat="1" ht="37.5">
      <c r="A328" s="27" t="s">
        <v>62</v>
      </c>
      <c r="B328" s="10" t="s">
        <v>31</v>
      </c>
      <c r="C328" s="10" t="s">
        <v>32</v>
      </c>
      <c r="D328" s="10"/>
      <c r="E328" s="10"/>
      <c r="F328" s="10"/>
      <c r="G328" s="14">
        <f>SUBTOTAL(9,G329:G331)</f>
        <v>20</v>
      </c>
      <c r="H328" s="15">
        <f>SUBTOTAL(9,H329:H331)</f>
        <v>0</v>
      </c>
    </row>
    <row r="329" spans="1:8" ht="37.5">
      <c r="A329" s="25" t="s">
        <v>72</v>
      </c>
      <c r="B329" s="6" t="s">
        <v>31</v>
      </c>
      <c r="C329" s="6" t="s">
        <v>32</v>
      </c>
      <c r="D329" s="6" t="s">
        <v>32</v>
      </c>
      <c r="E329" s="6"/>
      <c r="F329" s="6"/>
      <c r="G329" s="8">
        <f>SUBTOTAL(9,G330:G331)</f>
        <v>20</v>
      </c>
      <c r="H329" s="9">
        <f>SUBTOTAL(9,H330:H331)</f>
        <v>0</v>
      </c>
    </row>
    <row r="330" spans="1:8" ht="131.25">
      <c r="A330" s="25" t="s">
        <v>225</v>
      </c>
      <c r="B330" s="6" t="s">
        <v>31</v>
      </c>
      <c r="C330" s="6" t="s">
        <v>32</v>
      </c>
      <c r="D330" s="6" t="s">
        <v>32</v>
      </c>
      <c r="E330" s="6" t="s">
        <v>226</v>
      </c>
      <c r="F330" s="6"/>
      <c r="G330" s="8">
        <f>SUBTOTAL(9,G331:G331)</f>
        <v>20</v>
      </c>
      <c r="H330" s="9">
        <f>SUBTOTAL(9,H331:H331)</f>
        <v>0</v>
      </c>
    </row>
    <row r="331" spans="1:8" ht="37.5">
      <c r="A331" s="25" t="s">
        <v>180</v>
      </c>
      <c r="B331" s="6" t="s">
        <v>31</v>
      </c>
      <c r="C331" s="6" t="s">
        <v>32</v>
      </c>
      <c r="D331" s="6" t="s">
        <v>32</v>
      </c>
      <c r="E331" s="6" t="s">
        <v>226</v>
      </c>
      <c r="F331" s="6" t="s">
        <v>181</v>
      </c>
      <c r="G331" s="38">
        <v>20</v>
      </c>
      <c r="H331" s="39"/>
    </row>
    <row r="332" spans="1:8" ht="37.5">
      <c r="A332" s="43" t="s">
        <v>83</v>
      </c>
      <c r="B332" s="10" t="s">
        <v>31</v>
      </c>
      <c r="C332" s="10" t="s">
        <v>76</v>
      </c>
      <c r="D332" s="10"/>
      <c r="E332" s="10"/>
      <c r="F332" s="10"/>
      <c r="G332" s="14">
        <f>SUBTOTAL(9,G333:G349)</f>
        <v>39013</v>
      </c>
      <c r="H332" s="15">
        <f>SUBTOTAL(9,H333:H349)</f>
        <v>37363</v>
      </c>
    </row>
    <row r="333" spans="1:8" ht="37.5">
      <c r="A333" s="41" t="s">
        <v>98</v>
      </c>
      <c r="B333" s="6" t="s">
        <v>31</v>
      </c>
      <c r="C333" s="6" t="s">
        <v>76</v>
      </c>
      <c r="D333" s="6" t="s">
        <v>12</v>
      </c>
      <c r="E333" s="6"/>
      <c r="F333" s="6"/>
      <c r="G333" s="8">
        <f>SUBTOTAL(9,G334:G335)</f>
        <v>4555</v>
      </c>
      <c r="H333" s="9">
        <f>SUBTOTAL(9,H334:H335)</f>
        <v>4555</v>
      </c>
    </row>
    <row r="334" spans="1:8" ht="18.75" customHeight="1">
      <c r="A334" s="35" t="s">
        <v>144</v>
      </c>
      <c r="B334" s="6" t="s">
        <v>31</v>
      </c>
      <c r="C334" s="6" t="s">
        <v>76</v>
      </c>
      <c r="D334" s="6" t="s">
        <v>12</v>
      </c>
      <c r="E334" s="6" t="s">
        <v>142</v>
      </c>
      <c r="F334" s="6"/>
      <c r="G334" s="8">
        <f>SUBTOTAL(9,G335)</f>
        <v>4555</v>
      </c>
      <c r="H334" s="9">
        <f>SUBTOTAL(9,H335)</f>
        <v>4555</v>
      </c>
    </row>
    <row r="335" spans="1:8" ht="56.25">
      <c r="A335" s="40" t="s">
        <v>200</v>
      </c>
      <c r="B335" s="6" t="s">
        <v>31</v>
      </c>
      <c r="C335" s="6" t="s">
        <v>76</v>
      </c>
      <c r="D335" s="6" t="s">
        <v>12</v>
      </c>
      <c r="E335" s="6" t="s">
        <v>142</v>
      </c>
      <c r="F335" s="6" t="s">
        <v>201</v>
      </c>
      <c r="G335" s="38">
        <v>4555</v>
      </c>
      <c r="H335" s="39">
        <v>4555</v>
      </c>
    </row>
    <row r="336" spans="1:8">
      <c r="A336" s="41" t="s">
        <v>84</v>
      </c>
      <c r="B336" s="6" t="s">
        <v>31</v>
      </c>
      <c r="C336" s="6" t="s">
        <v>76</v>
      </c>
      <c r="D336" s="6" t="s">
        <v>16</v>
      </c>
      <c r="E336" s="6"/>
      <c r="F336" s="6"/>
      <c r="G336" s="8">
        <f>SUBTOTAL(9,G337:G339)</f>
        <v>726</v>
      </c>
      <c r="H336" s="9">
        <f>SUBTOTAL(9,H337:H339)</f>
        <v>0</v>
      </c>
    </row>
    <row r="337" spans="1:8" ht="56.25">
      <c r="A337" s="25" t="s">
        <v>223</v>
      </c>
      <c r="B337" s="6" t="s">
        <v>31</v>
      </c>
      <c r="C337" s="6" t="s">
        <v>76</v>
      </c>
      <c r="D337" s="6" t="s">
        <v>16</v>
      </c>
      <c r="E337" s="6" t="s">
        <v>224</v>
      </c>
      <c r="F337" s="6"/>
      <c r="G337" s="8">
        <f>SUBTOTAL(9,G338:G339)</f>
        <v>726</v>
      </c>
      <c r="H337" s="9">
        <f t="shared" ref="H337" si="49">SUBTOTAL(9,H338:H339)</f>
        <v>0</v>
      </c>
    </row>
    <row r="338" spans="1:8" s="13" customFormat="1">
      <c r="A338" s="41" t="s">
        <v>126</v>
      </c>
      <c r="B338" s="6" t="s">
        <v>31</v>
      </c>
      <c r="C338" s="6" t="s">
        <v>76</v>
      </c>
      <c r="D338" s="6" t="s">
        <v>16</v>
      </c>
      <c r="E338" s="6" t="s">
        <v>224</v>
      </c>
      <c r="F338" s="6" t="s">
        <v>87</v>
      </c>
      <c r="G338" s="38">
        <v>470</v>
      </c>
      <c r="H338" s="39"/>
    </row>
    <row r="339" spans="1:8" s="13" customFormat="1" ht="37.5">
      <c r="A339" s="40" t="s">
        <v>180</v>
      </c>
      <c r="B339" s="6" t="s">
        <v>31</v>
      </c>
      <c r="C339" s="6" t="s">
        <v>76</v>
      </c>
      <c r="D339" s="6" t="s">
        <v>16</v>
      </c>
      <c r="E339" s="6" t="s">
        <v>224</v>
      </c>
      <c r="F339" s="6" t="s">
        <v>181</v>
      </c>
      <c r="G339" s="38">
        <v>256</v>
      </c>
      <c r="H339" s="39"/>
    </row>
    <row r="340" spans="1:8">
      <c r="A340" s="41" t="s">
        <v>99</v>
      </c>
      <c r="B340" s="6" t="s">
        <v>31</v>
      </c>
      <c r="C340" s="6" t="s">
        <v>76</v>
      </c>
      <c r="D340" s="6" t="s">
        <v>22</v>
      </c>
      <c r="E340" s="6"/>
      <c r="F340" s="6"/>
      <c r="G340" s="8">
        <f>SUBTOTAL(9,G341:G344)</f>
        <v>28396</v>
      </c>
      <c r="H340" s="9">
        <f t="shared" ref="H340" si="50">SUBTOTAL(9,H341:H344)</f>
        <v>28396</v>
      </c>
    </row>
    <row r="341" spans="1:8">
      <c r="A341" s="41" t="s">
        <v>86</v>
      </c>
      <c r="B341" s="6" t="s">
        <v>31</v>
      </c>
      <c r="C341" s="6" t="s">
        <v>76</v>
      </c>
      <c r="D341" s="6" t="s">
        <v>22</v>
      </c>
      <c r="E341" s="6" t="s">
        <v>85</v>
      </c>
      <c r="F341" s="6"/>
      <c r="G341" s="8">
        <f>SUBTOTAL(9,G342)</f>
        <v>15497</v>
      </c>
      <c r="H341" s="9">
        <f>SUBTOTAL(9,H342)</f>
        <v>15497</v>
      </c>
    </row>
    <row r="342" spans="1:8">
      <c r="A342" s="41" t="s">
        <v>126</v>
      </c>
      <c r="B342" s="6" t="s">
        <v>31</v>
      </c>
      <c r="C342" s="6" t="s">
        <v>76</v>
      </c>
      <c r="D342" s="6" t="s">
        <v>22</v>
      </c>
      <c r="E342" s="6" t="s">
        <v>85</v>
      </c>
      <c r="F342" s="6" t="s">
        <v>87</v>
      </c>
      <c r="G342" s="38">
        <v>15497</v>
      </c>
      <c r="H342" s="39">
        <v>15497</v>
      </c>
    </row>
    <row r="343" spans="1:8" ht="37.5">
      <c r="A343" s="41" t="s">
        <v>101</v>
      </c>
      <c r="B343" s="6" t="s">
        <v>31</v>
      </c>
      <c r="C343" s="6" t="s">
        <v>76</v>
      </c>
      <c r="D343" s="6" t="s">
        <v>22</v>
      </c>
      <c r="E343" s="6" t="s">
        <v>100</v>
      </c>
      <c r="F343" s="6"/>
      <c r="G343" s="8">
        <f>SUBTOTAL(9,G344)</f>
        <v>12899</v>
      </c>
      <c r="H343" s="9">
        <f>SUBTOTAL(9,H344)</f>
        <v>12899</v>
      </c>
    </row>
    <row r="344" spans="1:8">
      <c r="A344" s="41" t="s">
        <v>126</v>
      </c>
      <c r="B344" s="6" t="s">
        <v>31</v>
      </c>
      <c r="C344" s="6" t="s">
        <v>76</v>
      </c>
      <c r="D344" s="6" t="s">
        <v>22</v>
      </c>
      <c r="E344" s="6" t="s">
        <v>100</v>
      </c>
      <c r="F344" s="6" t="s">
        <v>87</v>
      </c>
      <c r="G344" s="38">
        <v>12899</v>
      </c>
      <c r="H344" s="39">
        <v>12899</v>
      </c>
    </row>
    <row r="345" spans="1:8" ht="37.5">
      <c r="A345" s="41" t="s">
        <v>131</v>
      </c>
      <c r="B345" s="6" t="s">
        <v>31</v>
      </c>
      <c r="C345" s="6" t="s">
        <v>76</v>
      </c>
      <c r="D345" s="6" t="s">
        <v>59</v>
      </c>
      <c r="E345" s="6"/>
      <c r="F345" s="6"/>
      <c r="G345" s="8">
        <f>SUBTOTAL(9,G346:G349)</f>
        <v>5336</v>
      </c>
      <c r="H345" s="9">
        <f t="shared" ref="H345" si="51">SUBTOTAL(9,H346:H349)</f>
        <v>4412</v>
      </c>
    </row>
    <row r="346" spans="1:8" s="13" customFormat="1" ht="93.75">
      <c r="A346" s="25" t="s">
        <v>5</v>
      </c>
      <c r="B346" s="6" t="s">
        <v>31</v>
      </c>
      <c r="C346" s="6" t="s">
        <v>76</v>
      </c>
      <c r="D346" s="6" t="s">
        <v>59</v>
      </c>
      <c r="E346" s="6" t="s">
        <v>13</v>
      </c>
      <c r="F346" s="6"/>
      <c r="G346" s="8">
        <f>SUBTOTAL(9,G347)</f>
        <v>924</v>
      </c>
      <c r="H346" s="9">
        <f>SUBTOTAL(9,H347)</f>
        <v>0</v>
      </c>
    </row>
    <row r="347" spans="1:8" s="13" customFormat="1" ht="37.5">
      <c r="A347" s="25" t="s">
        <v>14</v>
      </c>
      <c r="B347" s="6" t="s">
        <v>31</v>
      </c>
      <c r="C347" s="6" t="s">
        <v>76</v>
      </c>
      <c r="D347" s="6" t="s">
        <v>59</v>
      </c>
      <c r="E347" s="6" t="s">
        <v>13</v>
      </c>
      <c r="F347" s="6" t="s">
        <v>15</v>
      </c>
      <c r="G347" s="38">
        <v>924</v>
      </c>
      <c r="H347" s="39"/>
    </row>
    <row r="348" spans="1:8">
      <c r="A348" s="35" t="s">
        <v>144</v>
      </c>
      <c r="B348" s="6" t="s">
        <v>31</v>
      </c>
      <c r="C348" s="6" t="s">
        <v>76</v>
      </c>
      <c r="D348" s="6" t="s">
        <v>59</v>
      </c>
      <c r="E348" s="6" t="s">
        <v>142</v>
      </c>
      <c r="F348" s="6"/>
      <c r="G348" s="8">
        <f>SUBTOTAL(9,G349)</f>
        <v>4412</v>
      </c>
      <c r="H348" s="9">
        <f>SUBTOTAL(9,H349)</f>
        <v>4412</v>
      </c>
    </row>
    <row r="349" spans="1:8" ht="30" customHeight="1">
      <c r="A349" s="25" t="s">
        <v>14</v>
      </c>
      <c r="B349" s="6" t="s">
        <v>31</v>
      </c>
      <c r="C349" s="6" t="s">
        <v>76</v>
      </c>
      <c r="D349" s="6" t="s">
        <v>59</v>
      </c>
      <c r="E349" s="6" t="s">
        <v>142</v>
      </c>
      <c r="F349" s="6" t="s">
        <v>15</v>
      </c>
      <c r="G349" s="38">
        <v>4412</v>
      </c>
      <c r="H349" s="39">
        <v>4412</v>
      </c>
    </row>
    <row r="350" spans="1:8" ht="75">
      <c r="A350" s="26" t="s">
        <v>107</v>
      </c>
      <c r="B350" s="20" t="s">
        <v>136</v>
      </c>
      <c r="C350" s="21"/>
      <c r="D350" s="21"/>
      <c r="E350" s="20"/>
      <c r="F350" s="21"/>
      <c r="G350" s="22">
        <f>SUBTOTAL(9,G351:G407)</f>
        <v>329934</v>
      </c>
      <c r="H350" s="23">
        <f>SUBTOTAL(9,H351:H407)</f>
        <v>287504</v>
      </c>
    </row>
    <row r="351" spans="1:8" ht="37.5">
      <c r="A351" s="27" t="s">
        <v>10</v>
      </c>
      <c r="B351" s="10" t="s">
        <v>136</v>
      </c>
      <c r="C351" s="10" t="s">
        <v>11</v>
      </c>
      <c r="D351" s="10"/>
      <c r="E351" s="10"/>
      <c r="F351" s="10"/>
      <c r="G351" s="14">
        <f>SUBTOTAL(9,G352:G360)</f>
        <v>7038</v>
      </c>
      <c r="H351" s="15">
        <f t="shared" ref="H351" si="52">SUBTOTAL(9,H352:H360)</f>
        <v>0</v>
      </c>
    </row>
    <row r="352" spans="1:8" ht="37.5">
      <c r="A352" s="25" t="s">
        <v>18</v>
      </c>
      <c r="B352" s="6" t="s">
        <v>136</v>
      </c>
      <c r="C352" s="6" t="s">
        <v>11</v>
      </c>
      <c r="D352" s="6" t="s">
        <v>148</v>
      </c>
      <c r="E352" s="6"/>
      <c r="F352" s="6"/>
      <c r="G352" s="8">
        <f>SUBTOTAL(9,G353:G360)</f>
        <v>7038</v>
      </c>
      <c r="H352" s="9">
        <f t="shared" ref="H352" si="53">SUBTOTAL(9,H353:H360)</f>
        <v>0</v>
      </c>
    </row>
    <row r="353" spans="1:8" ht="93.75">
      <c r="A353" s="25" t="s">
        <v>5</v>
      </c>
      <c r="B353" s="6" t="s">
        <v>136</v>
      </c>
      <c r="C353" s="6" t="s">
        <v>11</v>
      </c>
      <c r="D353" s="6" t="s">
        <v>148</v>
      </c>
      <c r="E353" s="6" t="s">
        <v>13</v>
      </c>
      <c r="F353" s="6"/>
      <c r="G353" s="8">
        <f>SUBTOTAL(9,G354)</f>
        <v>6993</v>
      </c>
      <c r="H353" s="9">
        <f>SUBTOTAL(9,H354)</f>
        <v>0</v>
      </c>
    </row>
    <row r="354" spans="1:8" ht="37.5">
      <c r="A354" s="25" t="s">
        <v>14</v>
      </c>
      <c r="B354" s="6" t="s">
        <v>136</v>
      </c>
      <c r="C354" s="6" t="s">
        <v>11</v>
      </c>
      <c r="D354" s="6" t="s">
        <v>148</v>
      </c>
      <c r="E354" s="6" t="s">
        <v>13</v>
      </c>
      <c r="F354" s="6" t="s">
        <v>15</v>
      </c>
      <c r="G354" s="38">
        <v>6993</v>
      </c>
      <c r="H354" s="39"/>
    </row>
    <row r="355" spans="1:8" ht="56.25">
      <c r="A355" s="25" t="s">
        <v>175</v>
      </c>
      <c r="B355" s="6" t="s">
        <v>136</v>
      </c>
      <c r="C355" s="6" t="s">
        <v>11</v>
      </c>
      <c r="D355" s="6" t="s">
        <v>148</v>
      </c>
      <c r="E355" s="6" t="s">
        <v>19</v>
      </c>
      <c r="F355" s="6"/>
      <c r="G355" s="8">
        <f>SUBTOTAL(9,G356:G356)</f>
        <v>24</v>
      </c>
      <c r="H355" s="9">
        <f>SUBTOTAL(9,H356:H356)</f>
        <v>0</v>
      </c>
    </row>
    <row r="356" spans="1:8" ht="34.5" customHeight="1">
      <c r="A356" s="25" t="s">
        <v>176</v>
      </c>
      <c r="B356" s="6" t="s">
        <v>136</v>
      </c>
      <c r="C356" s="6" t="s">
        <v>11</v>
      </c>
      <c r="D356" s="6" t="s">
        <v>148</v>
      </c>
      <c r="E356" s="6" t="s">
        <v>19</v>
      </c>
      <c r="F356" s="6" t="s">
        <v>177</v>
      </c>
      <c r="G356" s="38">
        <v>24</v>
      </c>
      <c r="H356" s="39"/>
    </row>
    <row r="357" spans="1:8" ht="75">
      <c r="A357" s="25" t="s">
        <v>178</v>
      </c>
      <c r="B357" s="6" t="s">
        <v>136</v>
      </c>
      <c r="C357" s="6" t="s">
        <v>11</v>
      </c>
      <c r="D357" s="6" t="s">
        <v>148</v>
      </c>
      <c r="E357" s="6" t="s">
        <v>179</v>
      </c>
      <c r="F357" s="6"/>
      <c r="G357" s="8">
        <f>SUBTOTAL(9,G358:G358)</f>
        <v>14</v>
      </c>
      <c r="H357" s="9">
        <f>SUBTOTAL(9,H358:H358)</f>
        <v>0</v>
      </c>
    </row>
    <row r="358" spans="1:8" ht="37.5">
      <c r="A358" s="25" t="s">
        <v>180</v>
      </c>
      <c r="B358" s="6" t="s">
        <v>136</v>
      </c>
      <c r="C358" s="6" t="s">
        <v>11</v>
      </c>
      <c r="D358" s="6" t="s">
        <v>148</v>
      </c>
      <c r="E358" s="6" t="s">
        <v>179</v>
      </c>
      <c r="F358" s="6" t="s">
        <v>181</v>
      </c>
      <c r="G358" s="38">
        <v>14</v>
      </c>
      <c r="H358" s="39"/>
    </row>
    <row r="359" spans="1:8" ht="56.25">
      <c r="A359" s="25" t="s">
        <v>182</v>
      </c>
      <c r="B359" s="6" t="s">
        <v>136</v>
      </c>
      <c r="C359" s="6" t="s">
        <v>11</v>
      </c>
      <c r="D359" s="6" t="s">
        <v>148</v>
      </c>
      <c r="E359" s="6" t="s">
        <v>183</v>
      </c>
      <c r="F359" s="6"/>
      <c r="G359" s="8">
        <f>SUBTOTAL(9,G360)</f>
        <v>7</v>
      </c>
      <c r="H359" s="9">
        <f>SUBTOTAL(9,H360)</f>
        <v>0</v>
      </c>
    </row>
    <row r="360" spans="1:8" ht="37.5">
      <c r="A360" s="25" t="s">
        <v>180</v>
      </c>
      <c r="B360" s="6" t="s">
        <v>136</v>
      </c>
      <c r="C360" s="6" t="s">
        <v>11</v>
      </c>
      <c r="D360" s="6" t="s">
        <v>148</v>
      </c>
      <c r="E360" s="6" t="s">
        <v>183</v>
      </c>
      <c r="F360" s="6" t="s">
        <v>181</v>
      </c>
      <c r="G360" s="38">
        <v>7</v>
      </c>
      <c r="H360" s="39"/>
    </row>
    <row r="361" spans="1:8" ht="37.5">
      <c r="A361" s="27" t="s">
        <v>52</v>
      </c>
      <c r="B361" s="10" t="s">
        <v>136</v>
      </c>
      <c r="C361" s="10" t="s">
        <v>53</v>
      </c>
      <c r="D361" s="10"/>
      <c r="E361" s="10"/>
      <c r="F361" s="10"/>
      <c r="G361" s="14">
        <f>SUBTOTAL(9,G362:G382)</f>
        <v>201879</v>
      </c>
      <c r="H361" s="15">
        <f t="shared" ref="H361" si="54">SUBTOTAL(9,H362:H382)</f>
        <v>184031</v>
      </c>
    </row>
    <row r="362" spans="1:8">
      <c r="A362" s="25" t="s">
        <v>54</v>
      </c>
      <c r="B362" s="6" t="s">
        <v>136</v>
      </c>
      <c r="C362" s="6" t="s">
        <v>53</v>
      </c>
      <c r="D362" s="6" t="s">
        <v>12</v>
      </c>
      <c r="E362" s="6"/>
      <c r="F362" s="6"/>
      <c r="G362" s="8">
        <f>SUBTOTAL(9,G363:G377)</f>
        <v>200772</v>
      </c>
      <c r="H362" s="9">
        <f t="shared" ref="H362" si="55">SUBTOTAL(9,H363:H377)</f>
        <v>184031</v>
      </c>
    </row>
    <row r="363" spans="1:8">
      <c r="A363" s="25" t="s">
        <v>170</v>
      </c>
      <c r="B363" s="6" t="s">
        <v>136</v>
      </c>
      <c r="C363" s="6" t="s">
        <v>53</v>
      </c>
      <c r="D363" s="6" t="s">
        <v>12</v>
      </c>
      <c r="E363" s="6" t="s">
        <v>171</v>
      </c>
      <c r="F363" s="6"/>
      <c r="G363" s="8">
        <f>SUBTOTAL(9,G364:G364)</f>
        <v>85140</v>
      </c>
      <c r="H363" s="9">
        <f>SUBTOTAL(9,H364:H364)</f>
        <v>85140</v>
      </c>
    </row>
    <row r="364" spans="1:8">
      <c r="A364" s="25" t="s">
        <v>134</v>
      </c>
      <c r="B364" s="6" t="s">
        <v>136</v>
      </c>
      <c r="C364" s="6" t="s">
        <v>53</v>
      </c>
      <c r="D364" s="6" t="s">
        <v>12</v>
      </c>
      <c r="E364" s="6" t="s">
        <v>171</v>
      </c>
      <c r="F364" s="6" t="s">
        <v>89</v>
      </c>
      <c r="G364" s="38">
        <v>85140</v>
      </c>
      <c r="H364" s="39">
        <v>85140</v>
      </c>
    </row>
    <row r="365" spans="1:8" ht="56.25">
      <c r="A365" s="25" t="s">
        <v>90</v>
      </c>
      <c r="B365" s="6" t="s">
        <v>136</v>
      </c>
      <c r="C365" s="6" t="s">
        <v>53</v>
      </c>
      <c r="D365" s="6" t="s">
        <v>12</v>
      </c>
      <c r="E365" s="6" t="s">
        <v>251</v>
      </c>
      <c r="F365" s="6"/>
      <c r="G365" s="8">
        <f>SUBTOTAL(9,G366:G366)</f>
        <v>1709</v>
      </c>
      <c r="H365" s="9">
        <f>SUBTOTAL(9,H366:H366)</f>
        <v>0</v>
      </c>
    </row>
    <row r="366" spans="1:8">
      <c r="A366" s="25" t="s">
        <v>134</v>
      </c>
      <c r="B366" s="6" t="s">
        <v>136</v>
      </c>
      <c r="C366" s="6" t="s">
        <v>53</v>
      </c>
      <c r="D366" s="6" t="s">
        <v>12</v>
      </c>
      <c r="E366" s="6" t="s">
        <v>251</v>
      </c>
      <c r="F366" s="6" t="s">
        <v>89</v>
      </c>
      <c r="G366" s="38">
        <v>1709</v>
      </c>
      <c r="H366" s="39"/>
    </row>
    <row r="367" spans="1:8" ht="37.5">
      <c r="A367" s="25" t="s">
        <v>56</v>
      </c>
      <c r="B367" s="6" t="s">
        <v>136</v>
      </c>
      <c r="C367" s="6" t="s">
        <v>53</v>
      </c>
      <c r="D367" s="6" t="s">
        <v>12</v>
      </c>
      <c r="E367" s="6" t="s">
        <v>55</v>
      </c>
      <c r="F367" s="6"/>
      <c r="G367" s="8">
        <f>SUBTOTAL(9,G368:G368)</f>
        <v>2378</v>
      </c>
      <c r="H367" s="9">
        <f>SUBTOTAL(9,H368:H368)</f>
        <v>0</v>
      </c>
    </row>
    <row r="368" spans="1:8" ht="75">
      <c r="A368" s="25" t="s">
        <v>176</v>
      </c>
      <c r="B368" s="6" t="s">
        <v>136</v>
      </c>
      <c r="C368" s="6" t="s">
        <v>53</v>
      </c>
      <c r="D368" s="6" t="s">
        <v>12</v>
      </c>
      <c r="E368" s="6" t="s">
        <v>55</v>
      </c>
      <c r="F368" s="6" t="s">
        <v>177</v>
      </c>
      <c r="G368" s="38">
        <v>2378</v>
      </c>
      <c r="H368" s="39"/>
    </row>
    <row r="369" spans="1:8" ht="37.5">
      <c r="A369" s="25" t="s">
        <v>101</v>
      </c>
      <c r="B369" s="6" t="s">
        <v>136</v>
      </c>
      <c r="C369" s="6" t="s">
        <v>53</v>
      </c>
      <c r="D369" s="6" t="s">
        <v>12</v>
      </c>
      <c r="E369" s="6" t="s">
        <v>149</v>
      </c>
      <c r="F369" s="6"/>
      <c r="G369" s="8">
        <f>SUBTOTAL(9,G370)</f>
        <v>14475</v>
      </c>
      <c r="H369" s="9">
        <f>SUBTOTAL(9,H370)</f>
        <v>13751</v>
      </c>
    </row>
    <row r="370" spans="1:8" ht="75">
      <c r="A370" s="25" t="s">
        <v>176</v>
      </c>
      <c r="B370" s="6" t="s">
        <v>136</v>
      </c>
      <c r="C370" s="6" t="s">
        <v>53</v>
      </c>
      <c r="D370" s="6" t="s">
        <v>12</v>
      </c>
      <c r="E370" s="6" t="s">
        <v>149</v>
      </c>
      <c r="F370" s="6" t="s">
        <v>177</v>
      </c>
      <c r="G370" s="38">
        <v>14475</v>
      </c>
      <c r="H370" s="39">
        <v>13751</v>
      </c>
    </row>
    <row r="371" spans="1:8">
      <c r="A371" s="25" t="s">
        <v>128</v>
      </c>
      <c r="B371" s="6" t="s">
        <v>136</v>
      </c>
      <c r="C371" s="6" t="s">
        <v>53</v>
      </c>
      <c r="D371" s="6" t="s">
        <v>12</v>
      </c>
      <c r="E371" s="6" t="s">
        <v>127</v>
      </c>
      <c r="F371" s="6"/>
      <c r="G371" s="8">
        <f>SUBTOTAL(9,G372:G372)</f>
        <v>85140</v>
      </c>
      <c r="H371" s="9">
        <f>SUBTOTAL(9,H372:H372)</f>
        <v>85140</v>
      </c>
    </row>
    <row r="372" spans="1:8">
      <c r="A372" s="25" t="s">
        <v>134</v>
      </c>
      <c r="B372" s="6" t="s">
        <v>136</v>
      </c>
      <c r="C372" s="6" t="s">
        <v>53</v>
      </c>
      <c r="D372" s="6" t="s">
        <v>12</v>
      </c>
      <c r="E372" s="6" t="s">
        <v>127</v>
      </c>
      <c r="F372" s="6" t="s">
        <v>89</v>
      </c>
      <c r="G372" s="38">
        <v>85140</v>
      </c>
      <c r="H372" s="39">
        <v>85140</v>
      </c>
    </row>
    <row r="373" spans="1:8" ht="75">
      <c r="A373" s="25" t="s">
        <v>184</v>
      </c>
      <c r="B373" s="6" t="s">
        <v>136</v>
      </c>
      <c r="C373" s="6" t="s">
        <v>53</v>
      </c>
      <c r="D373" s="6" t="s">
        <v>12</v>
      </c>
      <c r="E373" s="6" t="s">
        <v>185</v>
      </c>
      <c r="F373" s="6"/>
      <c r="G373" s="8">
        <f>SUBTOTAL(9,G374)</f>
        <v>1691</v>
      </c>
      <c r="H373" s="9">
        <f>SUBTOTAL(9,H374)</f>
        <v>0</v>
      </c>
    </row>
    <row r="374" spans="1:8">
      <c r="A374" s="41" t="s">
        <v>134</v>
      </c>
      <c r="B374" s="6" t="s">
        <v>136</v>
      </c>
      <c r="C374" s="6" t="s">
        <v>53</v>
      </c>
      <c r="D374" s="6" t="s">
        <v>12</v>
      </c>
      <c r="E374" s="6" t="s">
        <v>185</v>
      </c>
      <c r="F374" s="6" t="s">
        <v>89</v>
      </c>
      <c r="G374" s="38">
        <v>1691</v>
      </c>
      <c r="H374" s="39"/>
    </row>
    <row r="375" spans="1:8" ht="75">
      <c r="A375" s="25" t="s">
        <v>252</v>
      </c>
      <c r="B375" s="6" t="s">
        <v>136</v>
      </c>
      <c r="C375" s="6" t="s">
        <v>53</v>
      </c>
      <c r="D375" s="6" t="s">
        <v>12</v>
      </c>
      <c r="E375" s="6" t="s">
        <v>253</v>
      </c>
      <c r="F375" s="6"/>
      <c r="G375" s="8">
        <f>SUBTOTAL(9,G376:G377)</f>
        <v>10239</v>
      </c>
      <c r="H375" s="9">
        <f t="shared" ref="H375" si="56">SUBTOTAL(9,H376:H377)</f>
        <v>0</v>
      </c>
    </row>
    <row r="376" spans="1:8">
      <c r="A376" s="41" t="s">
        <v>134</v>
      </c>
      <c r="B376" s="6" t="s">
        <v>136</v>
      </c>
      <c r="C376" s="6" t="s">
        <v>53</v>
      </c>
      <c r="D376" s="6" t="s">
        <v>12</v>
      </c>
      <c r="E376" s="6" t="s">
        <v>253</v>
      </c>
      <c r="F376" s="6" t="s">
        <v>89</v>
      </c>
      <c r="G376" s="38">
        <v>8962</v>
      </c>
      <c r="H376" s="39"/>
    </row>
    <row r="377" spans="1:8" ht="37.5">
      <c r="A377" s="40" t="s">
        <v>180</v>
      </c>
      <c r="B377" s="6" t="s">
        <v>136</v>
      </c>
      <c r="C377" s="6" t="s">
        <v>53</v>
      </c>
      <c r="D377" s="6" t="s">
        <v>12</v>
      </c>
      <c r="E377" s="6" t="s">
        <v>253</v>
      </c>
      <c r="F377" s="6" t="s">
        <v>181</v>
      </c>
      <c r="G377" s="38">
        <v>1277</v>
      </c>
      <c r="H377" s="39"/>
    </row>
    <row r="378" spans="1:8">
      <c r="A378" s="25" t="s">
        <v>57</v>
      </c>
      <c r="B378" s="6" t="s">
        <v>136</v>
      </c>
      <c r="C378" s="6" t="s">
        <v>53</v>
      </c>
      <c r="D378" s="6" t="s">
        <v>16</v>
      </c>
      <c r="E378" s="6"/>
      <c r="F378" s="6"/>
      <c r="G378" s="8">
        <f>SUBTOTAL(9,G379:G382)</f>
        <v>1107</v>
      </c>
      <c r="H378" s="9">
        <f t="shared" ref="H378" si="57">SUBTOTAL(9,H379:H382)</f>
        <v>0</v>
      </c>
    </row>
    <row r="379" spans="1:8" ht="112.5">
      <c r="A379" s="25" t="s">
        <v>114</v>
      </c>
      <c r="B379" s="6" t="s">
        <v>136</v>
      </c>
      <c r="C379" s="6" t="s">
        <v>53</v>
      </c>
      <c r="D379" s="6" t="s">
        <v>16</v>
      </c>
      <c r="E379" s="6" t="s">
        <v>115</v>
      </c>
      <c r="F379" s="28"/>
      <c r="G379" s="8">
        <f>SUBTOTAL(9,G380)</f>
        <v>600</v>
      </c>
      <c r="H379" s="9">
        <f t="shared" ref="H379" si="58">SUBTOTAL(9,H380)</f>
        <v>0</v>
      </c>
    </row>
    <row r="380" spans="1:8" ht="75">
      <c r="A380" s="25" t="s">
        <v>176</v>
      </c>
      <c r="B380" s="6" t="s">
        <v>136</v>
      </c>
      <c r="C380" s="6" t="s">
        <v>53</v>
      </c>
      <c r="D380" s="6" t="s">
        <v>16</v>
      </c>
      <c r="E380" s="6" t="s">
        <v>115</v>
      </c>
      <c r="F380" s="6" t="s">
        <v>177</v>
      </c>
      <c r="G380" s="38">
        <v>600</v>
      </c>
      <c r="H380" s="39"/>
    </row>
    <row r="381" spans="1:8" ht="56.25">
      <c r="A381" s="41" t="s">
        <v>118</v>
      </c>
      <c r="B381" s="6" t="s">
        <v>136</v>
      </c>
      <c r="C381" s="6" t="s">
        <v>53</v>
      </c>
      <c r="D381" s="6" t="s">
        <v>16</v>
      </c>
      <c r="E381" s="6" t="s">
        <v>119</v>
      </c>
      <c r="F381" s="6"/>
      <c r="G381" s="8">
        <f>SUBTOTAL(9,G382)</f>
        <v>507</v>
      </c>
      <c r="H381" s="9">
        <f t="shared" ref="H381" si="59">SUBTOTAL(9,H382)</f>
        <v>0</v>
      </c>
    </row>
    <row r="382" spans="1:8" ht="75">
      <c r="A382" s="25" t="s">
        <v>176</v>
      </c>
      <c r="B382" s="6" t="s">
        <v>136</v>
      </c>
      <c r="C382" s="6" t="s">
        <v>53</v>
      </c>
      <c r="D382" s="6" t="s">
        <v>16</v>
      </c>
      <c r="E382" s="6" t="s">
        <v>119</v>
      </c>
      <c r="F382" s="6" t="s">
        <v>177</v>
      </c>
      <c r="G382" s="38">
        <v>507</v>
      </c>
      <c r="H382" s="39"/>
    </row>
    <row r="383" spans="1:8" ht="37.5">
      <c r="A383" s="27" t="s">
        <v>62</v>
      </c>
      <c r="B383" s="10" t="s">
        <v>136</v>
      </c>
      <c r="C383" s="10" t="s">
        <v>32</v>
      </c>
      <c r="D383" s="10"/>
      <c r="E383" s="10"/>
      <c r="F383" s="10"/>
      <c r="G383" s="14">
        <f>SUBTOTAL(9,G384:G394)</f>
        <v>72430</v>
      </c>
      <c r="H383" s="15">
        <f>SUBTOTAL(9,H384:H394)</f>
        <v>58207</v>
      </c>
    </row>
    <row r="384" spans="1:8">
      <c r="A384" s="25" t="s">
        <v>63</v>
      </c>
      <c r="B384" s="6" t="s">
        <v>136</v>
      </c>
      <c r="C384" s="6" t="s">
        <v>32</v>
      </c>
      <c r="D384" s="6" t="s">
        <v>11</v>
      </c>
      <c r="E384" s="6"/>
      <c r="F384" s="6"/>
      <c r="G384" s="8">
        <f>SUBTOTAL(9,G385:G389)</f>
        <v>25360</v>
      </c>
      <c r="H384" s="9">
        <f>SUBTOTAL(9,H385:H389)</f>
        <v>20974</v>
      </c>
    </row>
    <row r="385" spans="1:8">
      <c r="A385" s="25" t="s">
        <v>128</v>
      </c>
      <c r="B385" s="6" t="s">
        <v>136</v>
      </c>
      <c r="C385" s="6" t="s">
        <v>32</v>
      </c>
      <c r="D385" s="6" t="s">
        <v>11</v>
      </c>
      <c r="E385" s="6" t="s">
        <v>127</v>
      </c>
      <c r="F385" s="6"/>
      <c r="G385" s="8">
        <f>SUBTOTAL(9,G386)</f>
        <v>20974</v>
      </c>
      <c r="H385" s="9">
        <f>SUBTOTAL(9,H386)</f>
        <v>20974</v>
      </c>
    </row>
    <row r="386" spans="1:8">
      <c r="A386" s="40" t="s">
        <v>134</v>
      </c>
      <c r="B386" s="6" t="s">
        <v>136</v>
      </c>
      <c r="C386" s="6" t="s">
        <v>32</v>
      </c>
      <c r="D386" s="6" t="s">
        <v>11</v>
      </c>
      <c r="E386" s="6" t="s">
        <v>127</v>
      </c>
      <c r="F386" s="6" t="s">
        <v>89</v>
      </c>
      <c r="G386" s="38">
        <v>20974</v>
      </c>
      <c r="H386" s="39">
        <v>20974</v>
      </c>
    </row>
    <row r="387" spans="1:8" ht="75">
      <c r="A387" s="25" t="s">
        <v>254</v>
      </c>
      <c r="B387" s="6" t="s">
        <v>136</v>
      </c>
      <c r="C387" s="6" t="s">
        <v>32</v>
      </c>
      <c r="D387" s="6" t="s">
        <v>11</v>
      </c>
      <c r="E387" s="6" t="s">
        <v>255</v>
      </c>
      <c r="F387" s="6"/>
      <c r="G387" s="8">
        <f>SUBTOTAL(9,G388:G389)</f>
        <v>4386</v>
      </c>
      <c r="H387" s="9">
        <f t="shared" ref="H387" si="60">SUBTOTAL(9,H388:H389)</f>
        <v>0</v>
      </c>
    </row>
    <row r="388" spans="1:8">
      <c r="A388" s="40" t="s">
        <v>134</v>
      </c>
      <c r="B388" s="6" t="s">
        <v>136</v>
      </c>
      <c r="C388" s="6" t="s">
        <v>32</v>
      </c>
      <c r="D388" s="6" t="s">
        <v>11</v>
      </c>
      <c r="E388" s="6" t="s">
        <v>255</v>
      </c>
      <c r="F388" s="6" t="s">
        <v>89</v>
      </c>
      <c r="G388" s="38">
        <v>1732</v>
      </c>
      <c r="H388" s="39"/>
    </row>
    <row r="389" spans="1:8" ht="37.5">
      <c r="A389" s="40" t="s">
        <v>180</v>
      </c>
      <c r="B389" s="6" t="s">
        <v>136</v>
      </c>
      <c r="C389" s="6" t="s">
        <v>32</v>
      </c>
      <c r="D389" s="6" t="s">
        <v>11</v>
      </c>
      <c r="E389" s="6" t="s">
        <v>255</v>
      </c>
      <c r="F389" s="6" t="s">
        <v>181</v>
      </c>
      <c r="G389" s="38">
        <v>2654</v>
      </c>
      <c r="H389" s="39"/>
    </row>
    <row r="390" spans="1:8">
      <c r="A390" s="25" t="s">
        <v>66</v>
      </c>
      <c r="B390" s="6" t="s">
        <v>136</v>
      </c>
      <c r="C390" s="6" t="s">
        <v>32</v>
      </c>
      <c r="D390" s="6" t="s">
        <v>12</v>
      </c>
      <c r="E390" s="6"/>
      <c r="F390" s="6"/>
      <c r="G390" s="8">
        <f>SUBTOTAL(9,G391:G394)</f>
        <v>47070</v>
      </c>
      <c r="H390" s="9">
        <f t="shared" ref="H390" si="61">SUBTOTAL(9,H391:H394)</f>
        <v>37233</v>
      </c>
    </row>
    <row r="391" spans="1:8" ht="56.25">
      <c r="A391" s="25" t="s">
        <v>122</v>
      </c>
      <c r="B391" s="6" t="s">
        <v>136</v>
      </c>
      <c r="C391" s="6" t="s">
        <v>32</v>
      </c>
      <c r="D391" s="6" t="s">
        <v>12</v>
      </c>
      <c r="E391" s="6" t="s">
        <v>67</v>
      </c>
      <c r="F391" s="6"/>
      <c r="G391" s="8">
        <f>SUBTOTAL(9,G392)</f>
        <v>3266</v>
      </c>
      <c r="H391" s="9">
        <f>SUBTOTAL(9,H392)</f>
        <v>0</v>
      </c>
    </row>
    <row r="392" spans="1:8" ht="75">
      <c r="A392" s="40" t="s">
        <v>176</v>
      </c>
      <c r="B392" s="6" t="s">
        <v>136</v>
      </c>
      <c r="C392" s="6" t="s">
        <v>32</v>
      </c>
      <c r="D392" s="6" t="s">
        <v>12</v>
      </c>
      <c r="E392" s="6" t="s">
        <v>67</v>
      </c>
      <c r="F392" s="6" t="s">
        <v>177</v>
      </c>
      <c r="G392" s="38">
        <v>3266</v>
      </c>
      <c r="H392" s="39"/>
    </row>
    <row r="393" spans="1:8" ht="56.25">
      <c r="A393" s="25" t="s">
        <v>256</v>
      </c>
      <c r="B393" s="6" t="s">
        <v>136</v>
      </c>
      <c r="C393" s="6" t="s">
        <v>32</v>
      </c>
      <c r="D393" s="6" t="s">
        <v>12</v>
      </c>
      <c r="E393" s="6" t="s">
        <v>257</v>
      </c>
      <c r="F393" s="6"/>
      <c r="G393" s="8">
        <f>SUBTOTAL(9,G394)</f>
        <v>43804</v>
      </c>
      <c r="H393" s="9">
        <f>SUBTOTAL(9,H394)</f>
        <v>37233</v>
      </c>
    </row>
    <row r="394" spans="1:8" ht="75">
      <c r="A394" s="40" t="s">
        <v>176</v>
      </c>
      <c r="B394" s="6" t="s">
        <v>136</v>
      </c>
      <c r="C394" s="6" t="s">
        <v>32</v>
      </c>
      <c r="D394" s="6" t="s">
        <v>12</v>
      </c>
      <c r="E394" s="6" t="s">
        <v>257</v>
      </c>
      <c r="F394" s="6" t="s">
        <v>177</v>
      </c>
      <c r="G394" s="38">
        <v>43804</v>
      </c>
      <c r="H394" s="39">
        <v>37233</v>
      </c>
    </row>
    <row r="395" spans="1:8" ht="37.5">
      <c r="A395" s="27" t="s">
        <v>159</v>
      </c>
      <c r="B395" s="10" t="s">
        <v>136</v>
      </c>
      <c r="C395" s="10" t="s">
        <v>47</v>
      </c>
      <c r="D395" s="6"/>
      <c r="E395" s="6"/>
      <c r="F395" s="28"/>
      <c r="G395" s="8">
        <f>SUBTOTAL(9,G396:G398)</f>
        <v>603</v>
      </c>
      <c r="H395" s="9">
        <f>SUBTOTAL(9,H396:H398)</f>
        <v>0</v>
      </c>
    </row>
    <row r="396" spans="1:8">
      <c r="A396" s="41" t="s">
        <v>92</v>
      </c>
      <c r="B396" s="6" t="s">
        <v>136</v>
      </c>
      <c r="C396" s="6" t="s">
        <v>47</v>
      </c>
      <c r="D396" s="6" t="s">
        <v>11</v>
      </c>
      <c r="E396" s="6"/>
      <c r="F396" s="6"/>
      <c r="G396" s="8">
        <f>SUBTOTAL(9,G397:G398)</f>
        <v>603</v>
      </c>
      <c r="H396" s="9">
        <f>SUBTOTAL(9,H397:H398)</f>
        <v>0</v>
      </c>
    </row>
    <row r="397" spans="1:8" ht="131.25">
      <c r="A397" s="25" t="s">
        <v>258</v>
      </c>
      <c r="B397" s="6" t="s">
        <v>136</v>
      </c>
      <c r="C397" s="6" t="s">
        <v>47</v>
      </c>
      <c r="D397" s="6" t="s">
        <v>11</v>
      </c>
      <c r="E397" s="6" t="s">
        <v>259</v>
      </c>
      <c r="F397" s="6"/>
      <c r="G397" s="8">
        <f>SUBTOTAL(9,G398)</f>
        <v>603</v>
      </c>
      <c r="H397" s="9">
        <f>SUBTOTAL(9,H398)</f>
        <v>0</v>
      </c>
    </row>
    <row r="398" spans="1:8" ht="37.5">
      <c r="A398" s="40" t="s">
        <v>180</v>
      </c>
      <c r="B398" s="6" t="s">
        <v>136</v>
      </c>
      <c r="C398" s="6" t="s">
        <v>47</v>
      </c>
      <c r="D398" s="6" t="s">
        <v>11</v>
      </c>
      <c r="E398" s="6" t="s">
        <v>259</v>
      </c>
      <c r="F398" s="6" t="s">
        <v>181</v>
      </c>
      <c r="G398" s="38">
        <v>603</v>
      </c>
      <c r="H398" s="39"/>
    </row>
    <row r="399" spans="1:8" ht="37.5">
      <c r="A399" s="27" t="s">
        <v>160</v>
      </c>
      <c r="B399" s="10" t="s">
        <v>136</v>
      </c>
      <c r="C399" s="10" t="s">
        <v>44</v>
      </c>
      <c r="D399" s="10"/>
      <c r="E399" s="10"/>
      <c r="F399" s="10"/>
      <c r="G399" s="14">
        <f>SUBTOTAL(9,G400:G407)</f>
        <v>47984</v>
      </c>
      <c r="H399" s="15">
        <f t="shared" ref="H399" si="62">SUBTOTAL(9,H400:H407)</f>
        <v>45266</v>
      </c>
    </row>
    <row r="400" spans="1:8">
      <c r="A400" s="25" t="s">
        <v>74</v>
      </c>
      <c r="B400" s="6" t="s">
        <v>136</v>
      </c>
      <c r="C400" s="6" t="s">
        <v>44</v>
      </c>
      <c r="D400" s="6" t="s">
        <v>11</v>
      </c>
      <c r="E400" s="6"/>
      <c r="F400" s="6"/>
      <c r="G400" s="8">
        <f>SUBTOTAL(9,G401:G407)</f>
        <v>47984</v>
      </c>
      <c r="H400" s="9">
        <f t="shared" ref="H400" si="63">SUBTOTAL(9,H401:H407)</f>
        <v>45266</v>
      </c>
    </row>
    <row r="401" spans="1:8" ht="93.75">
      <c r="A401" s="25" t="s">
        <v>172</v>
      </c>
      <c r="B401" s="6" t="s">
        <v>136</v>
      </c>
      <c r="C401" s="6" t="s">
        <v>44</v>
      </c>
      <c r="D401" s="6" t="s">
        <v>11</v>
      </c>
      <c r="E401" s="6" t="s">
        <v>173</v>
      </c>
      <c r="F401" s="6"/>
      <c r="G401" s="8">
        <f>SUBTOTAL(9,G402)</f>
        <v>5170</v>
      </c>
      <c r="H401" s="9">
        <f>SUBTOTAL(9,H402)</f>
        <v>5170</v>
      </c>
    </row>
    <row r="402" spans="1:8" ht="75">
      <c r="A402" s="40" t="s">
        <v>176</v>
      </c>
      <c r="B402" s="6" t="s">
        <v>136</v>
      </c>
      <c r="C402" s="6" t="s">
        <v>44</v>
      </c>
      <c r="D402" s="6" t="s">
        <v>11</v>
      </c>
      <c r="E402" s="6" t="s">
        <v>173</v>
      </c>
      <c r="F402" s="6" t="s">
        <v>177</v>
      </c>
      <c r="G402" s="38">
        <v>5170</v>
      </c>
      <c r="H402" s="39">
        <v>5170</v>
      </c>
    </row>
    <row r="403" spans="1:8">
      <c r="A403" s="25" t="s">
        <v>128</v>
      </c>
      <c r="B403" s="6" t="s">
        <v>136</v>
      </c>
      <c r="C403" s="6" t="s">
        <v>44</v>
      </c>
      <c r="D403" s="6" t="s">
        <v>11</v>
      </c>
      <c r="E403" s="6" t="s">
        <v>127</v>
      </c>
      <c r="F403" s="6"/>
      <c r="G403" s="8">
        <f>SUBTOTAL(9,G404)</f>
        <v>40096</v>
      </c>
      <c r="H403" s="9">
        <f>SUBTOTAL(9,H404)</f>
        <v>40096</v>
      </c>
    </row>
    <row r="404" spans="1:8">
      <c r="A404" s="41" t="s">
        <v>134</v>
      </c>
      <c r="B404" s="6" t="s">
        <v>136</v>
      </c>
      <c r="C404" s="6" t="s">
        <v>44</v>
      </c>
      <c r="D404" s="6" t="s">
        <v>11</v>
      </c>
      <c r="E404" s="6" t="s">
        <v>127</v>
      </c>
      <c r="F404" s="6" t="s">
        <v>89</v>
      </c>
      <c r="G404" s="38">
        <v>40096</v>
      </c>
      <c r="H404" s="39">
        <v>40096</v>
      </c>
    </row>
    <row r="405" spans="1:8" ht="112.5">
      <c r="A405" s="25" t="s">
        <v>174</v>
      </c>
      <c r="B405" s="6" t="s">
        <v>136</v>
      </c>
      <c r="C405" s="6" t="s">
        <v>44</v>
      </c>
      <c r="D405" s="6" t="s">
        <v>11</v>
      </c>
      <c r="E405" s="6" t="s">
        <v>260</v>
      </c>
      <c r="F405" s="6"/>
      <c r="G405" s="8">
        <f>SUBTOTAL(9,G406:G407)</f>
        <v>2718</v>
      </c>
      <c r="H405" s="9">
        <f t="shared" ref="H405" si="64">SUBTOTAL(9,H406:H407)</f>
        <v>0</v>
      </c>
    </row>
    <row r="406" spans="1:8">
      <c r="A406" s="41" t="s">
        <v>134</v>
      </c>
      <c r="B406" s="6" t="s">
        <v>136</v>
      </c>
      <c r="C406" s="6" t="s">
        <v>44</v>
      </c>
      <c r="D406" s="6" t="s">
        <v>11</v>
      </c>
      <c r="E406" s="6" t="s">
        <v>260</v>
      </c>
      <c r="F406" s="6" t="s">
        <v>89</v>
      </c>
      <c r="G406" s="38">
        <v>2110</v>
      </c>
      <c r="H406" s="39"/>
    </row>
    <row r="407" spans="1:8" ht="37.5">
      <c r="A407" s="40" t="s">
        <v>180</v>
      </c>
      <c r="B407" s="6" t="s">
        <v>136</v>
      </c>
      <c r="C407" s="6" t="s">
        <v>44</v>
      </c>
      <c r="D407" s="6" t="s">
        <v>11</v>
      </c>
      <c r="E407" s="6" t="s">
        <v>260</v>
      </c>
      <c r="F407" s="6" t="s">
        <v>181</v>
      </c>
      <c r="G407" s="38">
        <v>608</v>
      </c>
      <c r="H407" s="39"/>
    </row>
    <row r="408" spans="1:8" ht="56.25">
      <c r="A408" s="26" t="s">
        <v>110</v>
      </c>
      <c r="B408" s="20" t="s">
        <v>102</v>
      </c>
      <c r="C408" s="21"/>
      <c r="D408" s="21"/>
      <c r="E408" s="20"/>
      <c r="F408" s="21"/>
      <c r="G408" s="22">
        <f>SUBTOTAL(9,G409:G420)</f>
        <v>7343</v>
      </c>
      <c r="H408" s="23">
        <f t="shared" ref="H408" si="65">SUBTOTAL(9,H409:H420)</f>
        <v>0</v>
      </c>
    </row>
    <row r="409" spans="1:8" ht="37.5">
      <c r="A409" s="27" t="s">
        <v>10</v>
      </c>
      <c r="B409" s="10" t="s">
        <v>102</v>
      </c>
      <c r="C409" s="10" t="s">
        <v>11</v>
      </c>
      <c r="D409" s="10"/>
      <c r="E409" s="10"/>
      <c r="F409" s="10"/>
      <c r="G409" s="14">
        <f>SUBTOTAL(9,G410:G420)</f>
        <v>7343</v>
      </c>
      <c r="H409" s="15">
        <f t="shared" ref="H409" si="66">SUBTOTAL(9,H410:H420)</f>
        <v>0</v>
      </c>
    </row>
    <row r="410" spans="1:8" ht="93.75">
      <c r="A410" s="25" t="s">
        <v>132</v>
      </c>
      <c r="B410" s="6" t="s">
        <v>102</v>
      </c>
      <c r="C410" s="6" t="s">
        <v>11</v>
      </c>
      <c r="D410" s="6" t="s">
        <v>59</v>
      </c>
      <c r="E410" s="6"/>
      <c r="F410" s="6"/>
      <c r="G410" s="8">
        <f>SUBTOTAL(9,G411:G414)</f>
        <v>7336</v>
      </c>
      <c r="H410" s="9">
        <f t="shared" ref="H410" si="67">SUBTOTAL(9,H411:H414)</f>
        <v>0</v>
      </c>
    </row>
    <row r="411" spans="1:8" ht="93.75">
      <c r="A411" s="25" t="s">
        <v>5</v>
      </c>
      <c r="B411" s="6" t="s">
        <v>102</v>
      </c>
      <c r="C411" s="6" t="s">
        <v>11</v>
      </c>
      <c r="D411" s="6" t="s">
        <v>59</v>
      </c>
      <c r="E411" s="6" t="s">
        <v>13</v>
      </c>
      <c r="F411" s="6"/>
      <c r="G411" s="8">
        <f>SUBTOTAL(9,G412)</f>
        <v>7326</v>
      </c>
      <c r="H411" s="9">
        <f>SUBTOTAL(9,H412)</f>
        <v>0</v>
      </c>
    </row>
    <row r="412" spans="1:8" ht="37.5">
      <c r="A412" s="25" t="s">
        <v>14</v>
      </c>
      <c r="B412" s="6" t="s">
        <v>102</v>
      </c>
      <c r="C412" s="6" t="s">
        <v>11</v>
      </c>
      <c r="D412" s="6" t="s">
        <v>59</v>
      </c>
      <c r="E412" s="6" t="s">
        <v>13</v>
      </c>
      <c r="F412" s="6" t="s">
        <v>15</v>
      </c>
      <c r="G412" s="38">
        <v>7326</v>
      </c>
      <c r="H412" s="39"/>
    </row>
    <row r="413" spans="1:8" ht="75">
      <c r="A413" s="25" t="s">
        <v>178</v>
      </c>
      <c r="B413" s="6" t="s">
        <v>102</v>
      </c>
      <c r="C413" s="6" t="s">
        <v>11</v>
      </c>
      <c r="D413" s="6" t="s">
        <v>59</v>
      </c>
      <c r="E413" s="6" t="s">
        <v>179</v>
      </c>
      <c r="F413" s="6"/>
      <c r="G413" s="8">
        <f>SUBTOTAL(9,G414:G414)</f>
        <v>10</v>
      </c>
      <c r="H413" s="9">
        <f>SUBTOTAL(9,H414:H414)</f>
        <v>0</v>
      </c>
    </row>
    <row r="414" spans="1:8" ht="37.5">
      <c r="A414" s="25" t="s">
        <v>180</v>
      </c>
      <c r="B414" s="6" t="s">
        <v>102</v>
      </c>
      <c r="C414" s="6" t="s">
        <v>11</v>
      </c>
      <c r="D414" s="6" t="s">
        <v>59</v>
      </c>
      <c r="E414" s="6" t="s">
        <v>179</v>
      </c>
      <c r="F414" s="6" t="s">
        <v>181</v>
      </c>
      <c r="G414" s="38">
        <v>10</v>
      </c>
      <c r="H414" s="39"/>
    </row>
    <row r="415" spans="1:8">
      <c r="A415" s="41" t="s">
        <v>103</v>
      </c>
      <c r="B415" s="6" t="s">
        <v>102</v>
      </c>
      <c r="C415" s="6" t="s">
        <v>11</v>
      </c>
      <c r="D415" s="6" t="s">
        <v>33</v>
      </c>
      <c r="E415" s="6"/>
      <c r="F415" s="6"/>
      <c r="G415" s="8">
        <f>SUBTOTAL(9,G416:G417)</f>
        <v>0</v>
      </c>
      <c r="H415" s="9">
        <f>SUBTOTAL(9,H416:H417)</f>
        <v>0</v>
      </c>
    </row>
    <row r="416" spans="1:8">
      <c r="A416" s="41" t="s">
        <v>103</v>
      </c>
      <c r="B416" s="6" t="s">
        <v>102</v>
      </c>
      <c r="C416" s="6" t="s">
        <v>11</v>
      </c>
      <c r="D416" s="6" t="s">
        <v>33</v>
      </c>
      <c r="E416" s="6" t="s">
        <v>104</v>
      </c>
      <c r="F416" s="6"/>
      <c r="G416" s="8">
        <f>SUBTOTAL(9,G417)</f>
        <v>0</v>
      </c>
      <c r="H416" s="9">
        <f>SUBTOTAL(9,H417)</f>
        <v>0</v>
      </c>
    </row>
    <row r="417" spans="1:8">
      <c r="A417" s="25" t="s">
        <v>27</v>
      </c>
      <c r="B417" s="6" t="s">
        <v>102</v>
      </c>
      <c r="C417" s="6" t="s">
        <v>11</v>
      </c>
      <c r="D417" s="6" t="s">
        <v>33</v>
      </c>
      <c r="E417" s="6" t="s">
        <v>104</v>
      </c>
      <c r="F417" s="6" t="s">
        <v>24</v>
      </c>
      <c r="G417" s="38"/>
      <c r="H417" s="39"/>
    </row>
    <row r="418" spans="1:8" ht="37.5">
      <c r="A418" s="25" t="s">
        <v>18</v>
      </c>
      <c r="B418" s="6" t="s">
        <v>102</v>
      </c>
      <c r="C418" s="6" t="s">
        <v>11</v>
      </c>
      <c r="D418" s="6" t="s">
        <v>148</v>
      </c>
      <c r="E418" s="6"/>
      <c r="F418" s="6"/>
      <c r="G418" s="8">
        <f>SUBTOTAL(9,G419:G420)</f>
        <v>7</v>
      </c>
      <c r="H418" s="9">
        <f>SUBTOTAL(9,H419:H420)</f>
        <v>0</v>
      </c>
    </row>
    <row r="419" spans="1:8" ht="56.25">
      <c r="A419" s="25" t="s">
        <v>182</v>
      </c>
      <c r="B419" s="6" t="s">
        <v>102</v>
      </c>
      <c r="C419" s="6" t="s">
        <v>11</v>
      </c>
      <c r="D419" s="6" t="s">
        <v>148</v>
      </c>
      <c r="E419" s="6" t="s">
        <v>183</v>
      </c>
      <c r="F419" s="6"/>
      <c r="G419" s="8">
        <f>SUBTOTAL(9,G420)</f>
        <v>7</v>
      </c>
      <c r="H419" s="9">
        <f>SUBTOTAL(9,H420)</f>
        <v>0</v>
      </c>
    </row>
    <row r="420" spans="1:8" ht="37.5">
      <c r="A420" s="25" t="s">
        <v>180</v>
      </c>
      <c r="B420" s="6" t="s">
        <v>102</v>
      </c>
      <c r="C420" s="6" t="s">
        <v>11</v>
      </c>
      <c r="D420" s="6" t="s">
        <v>148</v>
      </c>
      <c r="E420" s="6" t="s">
        <v>183</v>
      </c>
      <c r="F420" s="6" t="s">
        <v>181</v>
      </c>
      <c r="G420" s="38">
        <v>7</v>
      </c>
      <c r="H420" s="39"/>
    </row>
    <row r="421" spans="1:8" ht="30" customHeight="1">
      <c r="A421" s="47" t="s">
        <v>109</v>
      </c>
      <c r="B421" s="48"/>
      <c r="C421" s="48"/>
      <c r="D421" s="48"/>
      <c r="E421" s="48"/>
      <c r="F421" s="48"/>
      <c r="G421" s="45">
        <f>SUBTOTAL(9,G7:G420)</f>
        <v>879561</v>
      </c>
      <c r="H421" s="46">
        <f t="shared" ref="H421" si="68">SUBTOTAL(9,H7:H420)</f>
        <v>505979</v>
      </c>
    </row>
  </sheetData>
  <autoFilter ref="A6:O420"/>
  <mergeCells count="8">
    <mergeCell ref="G5:H5"/>
    <mergeCell ref="A3:H3"/>
    <mergeCell ref="F5:F6"/>
    <mergeCell ref="B5:B6"/>
    <mergeCell ref="A5:A6"/>
    <mergeCell ref="C5:C6"/>
    <mergeCell ref="D5:D6"/>
    <mergeCell ref="E5:E6"/>
  </mergeCells>
  <dataValidations count="1">
    <dataValidation type="textLength" operator="equal" allowBlank="1" showInputMessage="1" showErrorMessage="1" sqref="E7:E356">
      <formula1>7</formula1>
    </dataValidation>
  </dataValidations>
  <pageMargins left="0.39370078740157483" right="0.39370078740157483" top="0.59055118110236227" bottom="0.39370078740157483" header="0.31496062992125984" footer="0.31496062992125984"/>
  <pageSetup paperSize="9" scale="89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2013-03-04T09:34:00Z</cp:lastPrinted>
  <dcterms:created xsi:type="dcterms:W3CDTF">2009-11-05T14:15:41Z</dcterms:created>
  <dcterms:modified xsi:type="dcterms:W3CDTF">2013-03-06T11:23:34Z</dcterms:modified>
</cp:coreProperties>
</file>